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055" activeTab="11"/>
  </bookViews>
  <sheets>
    <sheet name="BD" sheetId="1" r:id="rId1"/>
    <sheet name="CH" sheetId="2" r:id="rId2"/>
    <sheet name="DBT" sheetId="3" r:id="rId3"/>
    <sheet name="KB" sheetId="4" r:id="rId4"/>
    <sheet name="LTT" sheetId="5" r:id="rId5"/>
    <sheet name="PDL" sheetId="6" r:id="rId6"/>
    <sheet name="TDN" sheetId="7" r:id="rId7"/>
    <sheet name="TTV" sheetId="8" r:id="rId8"/>
    <sheet name="BA" sheetId="9" r:id="rId9"/>
    <sheet name="LL" sheetId="10" r:id="rId10"/>
    <sheet name="PL" sheetId="11" r:id="rId11"/>
    <sheet name="SNA" sheetId="12" r:id="rId12"/>
  </sheets>
  <definedNames>
    <definedName name="_xlnm.Print_Titles" localSheetId="8">'BA'!$A:$V,'BA'!$7:$8</definedName>
    <definedName name="_xlnm.Print_Titles" localSheetId="0">'BD'!$A:$U,'BD'!$7:$8</definedName>
    <definedName name="_xlnm.Print_Titles" localSheetId="1">'CH'!$A:$V,'CH'!$7:$8</definedName>
    <definedName name="_xlnm.Print_Titles" localSheetId="2">'DBT'!$A:$V,'DBT'!$7:$8</definedName>
    <definedName name="_xlnm.Print_Titles" localSheetId="3">'KB'!$A:$V,'KB'!$7:$8</definedName>
    <definedName name="_xlnm.Print_Titles" localSheetId="9">'LL'!$A:$V,'LL'!$7:$8</definedName>
    <definedName name="_xlnm.Print_Titles" localSheetId="4">'LTT'!$A:$V,'LTT'!$7:$8</definedName>
    <definedName name="_xlnm.Print_Titles" localSheetId="5">'PDL'!$A:$V,'PDL'!$7:$8</definedName>
    <definedName name="_xlnm.Print_Titles" localSheetId="10">'PL'!$A:$V,'PL'!$7:$8</definedName>
    <definedName name="_xlnm.Print_Titles" localSheetId="11">'SNA'!$A:$V,'SNA'!$7:$8</definedName>
    <definedName name="_xlnm.Print_Titles" localSheetId="6">'TDN'!$A:$V,'TDN'!$7:$8</definedName>
    <definedName name="_xlnm.Print_Titles" localSheetId="7">'TTV'!$A:$V,'TTV'!$7:$8</definedName>
  </definedNames>
  <calcPr fullCalcOnLoad="1"/>
</workbook>
</file>

<file path=xl/sharedStrings.xml><?xml version="1.0" encoding="utf-8"?>
<sst xmlns="http://schemas.openxmlformats.org/spreadsheetml/2006/main" count="2066" uniqueCount="529">
  <si>
    <t xml:space="preserve">   ỦY BAN NHÂN DÂN QUẬN 8</t>
  </si>
  <si>
    <t>STT</t>
  </si>
  <si>
    <t>Họ và tên</t>
  </si>
  <si>
    <t>Ngày sinh</t>
  </si>
  <si>
    <t>Trình độ 
chuyên môn</t>
  </si>
  <si>
    <t>Vị trí đăng 
ký dự tuyển</t>
  </si>
  <si>
    <t>Ghi chú</t>
  </si>
  <si>
    <t>Cao đẳng</t>
  </si>
  <si>
    <t>A</t>
  </si>
  <si>
    <t>Đại học</t>
  </si>
  <si>
    <t>B</t>
  </si>
  <si>
    <t>Chuyên 
ngành</t>
  </si>
  <si>
    <t>Trang Thị Thu Minh</t>
  </si>
  <si>
    <t>15/3/1992</t>
  </si>
  <si>
    <t>Nguyễn Thị Minh 
Tỉnh</t>
  </si>
  <si>
    <t>Cao Quốc Việt</t>
  </si>
  <si>
    <t>15/3/1993</t>
  </si>
  <si>
    <t>Phạm Thị Hường</t>
  </si>
  <si>
    <t>Hóa học</t>
  </si>
  <si>
    <t>NVSP</t>
  </si>
  <si>
    <t>Từ Thị Ngần</t>
  </si>
  <si>
    <t>B1</t>
  </si>
  <si>
    <t>Phùng Ngọc Thanh 
Tùng</t>
  </si>
  <si>
    <t>20/1/1990</t>
  </si>
  <si>
    <t>Nguyễn Tuấn Anh</t>
  </si>
  <si>
    <t>Phan Duy Hiệp</t>
  </si>
  <si>
    <t>Sơ 
cấp nghề</t>
  </si>
  <si>
    <t>Võ Thị Ngân</t>
  </si>
  <si>
    <t>Huỳnh Kim Ngân</t>
  </si>
  <si>
    <t>Võ Thị Kiều Anh</t>
  </si>
  <si>
    <t>Lê Phương Thảo</t>
  </si>
  <si>
    <t>Nguyễn Thùy Linh</t>
  </si>
  <si>
    <t>Đinh Thị Thu Hằng</t>
  </si>
  <si>
    <t>27/12/1992</t>
  </si>
  <si>
    <t>Sư phạm 
Toán - Lý</t>
  </si>
  <si>
    <t>Toeic 
735</t>
  </si>
  <si>
    <t>Lâm Chanh Tha</t>
  </si>
  <si>
    <t>20/5/1985</t>
  </si>
  <si>
    <t>Ninh Thị Huyền</t>
  </si>
  <si>
    <t>Nguyễn Xuân Hòa</t>
  </si>
  <si>
    <t>22/11/1992</t>
  </si>
  <si>
    <t>Nguyễn Thị Ngọc 
Trâm</t>
  </si>
  <si>
    <t>Nguyễn Thị Ngọc 
Anh</t>
  </si>
  <si>
    <t>22/2/1993</t>
  </si>
  <si>
    <t>Võ Thị Kim Thùy</t>
  </si>
  <si>
    <t>Lữ Thị Hồng Thắm</t>
  </si>
  <si>
    <t>28/1/1991</t>
  </si>
  <si>
    <t>Lê Thị Mai</t>
  </si>
  <si>
    <t>20/10/1983</t>
  </si>
  <si>
    <t>Nguyễn Thị Yến</t>
  </si>
  <si>
    <t>Nguyễn Hữu Thảo</t>
  </si>
  <si>
    <t>20/6/1989</t>
  </si>
  <si>
    <t>Nhân viên 
Thư viện</t>
  </si>
  <si>
    <t>Lưu Phương Nam</t>
  </si>
  <si>
    <t>Nguyễn Hồng 
Phương</t>
  </si>
  <si>
    <t>17/12/1988</t>
  </si>
  <si>
    <t>Trần Thị Thúy Hà</t>
  </si>
  <si>
    <t>20/2/1983</t>
  </si>
  <si>
    <t>Bùi Thị Trang</t>
  </si>
  <si>
    <t>24/5/1985</t>
  </si>
  <si>
    <t>Ngữ văn Anh</t>
  </si>
  <si>
    <t>Nguyễn Thị Diệu</t>
  </si>
  <si>
    <t>Sư phạm Ngữ văn</t>
  </si>
  <si>
    <t>Trần Duy Trinh</t>
  </si>
  <si>
    <t>25/10/1991</t>
  </si>
  <si>
    <t>Vật lý</t>
  </si>
  <si>
    <t>Nguyễn Tuấn</t>
  </si>
  <si>
    <t>Tiếng Anh</t>
  </si>
  <si>
    <t>Lâm Hoàng Nghĩa</t>
  </si>
  <si>
    <t>Phạm Thị Thanh 
Nhàn</t>
  </si>
  <si>
    <t>Lê Hữu Thống</t>
  </si>
  <si>
    <t>24/12/1994</t>
  </si>
  <si>
    <t>Trần Thị Hằng</t>
  </si>
  <si>
    <t>Văn Phước Lộc</t>
  </si>
  <si>
    <t>Đơn vị dự tuyển</t>
  </si>
  <si>
    <t>Nguyễn Thị Ngọc 
Bích</t>
  </si>
  <si>
    <t>Sư phạm Vật lý</t>
  </si>
  <si>
    <t>Lưu Thị Hoàn</t>
  </si>
  <si>
    <t>Sư phạm Toán</t>
  </si>
  <si>
    <t>Nguyễn Thị Kiều Thảo</t>
  </si>
  <si>
    <t>22/10/1991</t>
  </si>
  <si>
    <t>Trần Nhật Minh</t>
  </si>
  <si>
    <t>Sư phạm Hóa học</t>
  </si>
  <si>
    <t>Nguyễn Thị Thu 
Thảo</t>
  </si>
  <si>
    <t>Nguyễn Hữu Thao</t>
  </si>
  <si>
    <t>Sư phạm Sinh học</t>
  </si>
  <si>
    <t>Vũ Thị Hoa</t>
  </si>
  <si>
    <t>17/8/1986</t>
  </si>
  <si>
    <t>Ngô Thị Ngọc Hoài</t>
  </si>
  <si>
    <t>Lã Thị Thủy</t>
  </si>
  <si>
    <t>Vũ Xuân Hòa</t>
  </si>
  <si>
    <t>Nguyễn Thị Thu</t>
  </si>
  <si>
    <t>Đinh Thị Thanh Vy</t>
  </si>
  <si>
    <t>ĐH</t>
  </si>
  <si>
    <t>Bùi Thị Khuyên</t>
  </si>
  <si>
    <t>Hồ Thị Hiền</t>
  </si>
  <si>
    <t>Trần Thị Nhung</t>
  </si>
  <si>
    <t>28/10/1993</t>
  </si>
  <si>
    <t>Nguyễn Ngọc Huy</t>
  </si>
  <si>
    <t>20/9/1992</t>
  </si>
  <si>
    <t>Tạ Thị Thu</t>
  </si>
  <si>
    <t>Đinh Thị Thành</t>
  </si>
  <si>
    <t>26/11/1991</t>
  </si>
  <si>
    <t>Trần Thị Huyền Trang</t>
  </si>
  <si>
    <t>Nguyễn Thị Kim 
Thảo</t>
  </si>
  <si>
    <t>22/4/1990</t>
  </si>
  <si>
    <t>Ngữ văn</t>
  </si>
  <si>
    <t>Trần Đình Thiện</t>
  </si>
  <si>
    <t>Vũ Trần Hoàng</t>
  </si>
  <si>
    <t>Trần Thị Thu</t>
  </si>
  <si>
    <t>Nguyễn Thị Thu Hà</t>
  </si>
  <si>
    <t>Lê Thị Út Mai</t>
  </si>
  <si>
    <t>Nguyễn Hồng Ân</t>
  </si>
  <si>
    <t>20/11/1992</t>
  </si>
  <si>
    <t>Trần Trọng Huỳnh</t>
  </si>
  <si>
    <t>Nguyễn Thị Lý</t>
  </si>
  <si>
    <t>Nguyễn Thị Thanh 
Huyền</t>
  </si>
  <si>
    <t>Trần Thị Thủy</t>
  </si>
  <si>
    <t>Hà Thị Hồng</t>
  </si>
  <si>
    <t>Nguyễn Tiến Lực</t>
  </si>
  <si>
    <t>Nguyễn Thị Kim Anh</t>
  </si>
  <si>
    <t>Nguyễn Thị Khánh Sa</t>
  </si>
  <si>
    <t>Nguyễn Đăng Khoa</t>
  </si>
  <si>
    <t>Lê Thị Hương</t>
  </si>
  <si>
    <t>Phan Thị Thanh Danh</t>
  </si>
  <si>
    <t>Phạm Thu Thủy</t>
  </si>
  <si>
    <t>Nguyễn Thanh Hiển</t>
  </si>
  <si>
    <t>Trần Quốc Thịnh</t>
  </si>
  <si>
    <t>Đào Thị Thu Yến</t>
  </si>
  <si>
    <t>Lê Thị Nguyệt Nga</t>
  </si>
  <si>
    <t>Nguyễn Thị Thu Hảo</t>
  </si>
  <si>
    <t>Nguyễn Thị Ngọc Diệp</t>
  </si>
  <si>
    <t>Sắp xong ThS</t>
  </si>
  <si>
    <t>Trần Thị Vương Phượng</t>
  </si>
  <si>
    <t>Nguyễn Hồng Vân</t>
  </si>
  <si>
    <t>Trịnh Minh Trí</t>
  </si>
  <si>
    <t>Nguyễn Thái Ngọc Tuyền</t>
  </si>
  <si>
    <t>22/12/1993</t>
  </si>
  <si>
    <t>14/9/1991</t>
  </si>
  <si>
    <t>24/5/1991</t>
  </si>
  <si>
    <t>Văn học</t>
  </si>
  <si>
    <t>13/11/1989</t>
  </si>
  <si>
    <t xml:space="preserve">Đại học </t>
  </si>
  <si>
    <t>26/3/1989</t>
  </si>
  <si>
    <t>30/9/1987</t>
  </si>
  <si>
    <t>Phạm Thị Hà</t>
  </si>
  <si>
    <t>Nguyễn Thị Kim 
Thoa</t>
  </si>
  <si>
    <t>KTV</t>
  </si>
  <si>
    <t>16/10/1989</t>
  </si>
  <si>
    <t>Nguyễn Thị Thư</t>
  </si>
  <si>
    <t>Lê Đức Mạnh</t>
  </si>
  <si>
    <t>Nguyễn Thị Nga</t>
  </si>
  <si>
    <t>Lê Minh Anh</t>
  </si>
  <si>
    <t>Trịnh Thị Bé Chính</t>
  </si>
  <si>
    <t>Đỗ Viết Chính</t>
  </si>
  <si>
    <t>Sinh học</t>
  </si>
  <si>
    <t>Châu Minh Thức</t>
  </si>
  <si>
    <t>Đinh Thị Thu Thảo</t>
  </si>
  <si>
    <t>Vũ Thị Xuyến</t>
  </si>
  <si>
    <t>Lê Thị Trang</t>
  </si>
  <si>
    <t>Đoàn Anh Tài</t>
  </si>
  <si>
    <t>Nguyễn Thị Ngọc Hà</t>
  </si>
  <si>
    <t>14/8/1993</t>
  </si>
  <si>
    <t>Phạm Thu Hiền</t>
  </si>
  <si>
    <t>Nguyễn Quốc Trí</t>
  </si>
  <si>
    <t>Nguyễn Thị Oanh</t>
  </si>
  <si>
    <t>21/12/1990</t>
  </si>
  <si>
    <t>Trần Văn Kha</t>
  </si>
  <si>
    <t>Đai học</t>
  </si>
  <si>
    <t>Đỗ Anh Tuấn</t>
  </si>
  <si>
    <t>Trương Thị Hồng</t>
  </si>
  <si>
    <t>Võ Thị Kim Hoàng</t>
  </si>
  <si>
    <t>Vương Thị Hương</t>
  </si>
  <si>
    <t>28/11/1989</t>
  </si>
  <si>
    <t>Võ Thị Tâm</t>
  </si>
  <si>
    <t>Nguyễn Thị Sao Mai</t>
  </si>
  <si>
    <t>21/10/1988</t>
  </si>
  <si>
    <t>Lịch sử</t>
  </si>
  <si>
    <t>Võ Thị Mỹ Trang</t>
  </si>
  <si>
    <t>15/6/1992</t>
  </si>
  <si>
    <t>Hồ Hà Đặng</t>
  </si>
  <si>
    <t>26/12/1987</t>
  </si>
  <si>
    <t>Giang Thị Thu Hà</t>
  </si>
  <si>
    <t>Hoàng Thị Mỹ Linh</t>
  </si>
  <si>
    <t>Bùi Thị Thu Vân</t>
  </si>
  <si>
    <t>Đặng Thị Dinh</t>
  </si>
  <si>
    <t>Trần Thị Ngọc Hưởng</t>
  </si>
  <si>
    <t>Lã Thị Thanh Xuân</t>
  </si>
  <si>
    <t>Huỳnh Văn Toàn</t>
  </si>
  <si>
    <t>Lê Văn Long</t>
  </si>
  <si>
    <t>18/11/1990</t>
  </si>
  <si>
    <t>Trương Thị Thanh Phương</t>
  </si>
  <si>
    <t>Lê Thị Thảo</t>
  </si>
  <si>
    <t>Hoàng Thị Hiền</t>
  </si>
  <si>
    <t>Nguyễn Thị Cẩm Nhung</t>
  </si>
  <si>
    <t>Nơi sinh</t>
  </si>
  <si>
    <t>Trình độ chuyên môn, nghiệp vụ</t>
  </si>
  <si>
    <t>Xếp loại tốt nghiệp</t>
  </si>
  <si>
    <t>Trình độ Ngoại 
ngữ</t>
  </si>
  <si>
    <t>Trình độ 
Tin học</t>
  </si>
  <si>
    <t>Độc lập - Tự do - Hạnh phúc</t>
  </si>
  <si>
    <t>TPHCM</t>
  </si>
  <si>
    <t>Anh B</t>
  </si>
  <si>
    <t>Chứng chỉ Sư phạm</t>
  </si>
  <si>
    <t>Khá</t>
  </si>
  <si>
    <t>Trường THCS Phú Lợi</t>
  </si>
  <si>
    <t>Giáo viên 
trung học cơ sở</t>
  </si>
  <si>
    <t xml:space="preserve">Tên chức danh nghề nghiệp </t>
  </si>
  <si>
    <t>Anh A</t>
  </si>
  <si>
    <t>Quảng Ngãi</t>
  </si>
  <si>
    <t>Cà Mau</t>
  </si>
  <si>
    <t>Hà Tĩnh</t>
  </si>
  <si>
    <t>Trường THCS Tùng Thiện Vương</t>
  </si>
  <si>
    <t>Ninh Bình</t>
  </si>
  <si>
    <t>08/08/1995</t>
  </si>
  <si>
    <t>08/08/1992</t>
  </si>
  <si>
    <t>02/03/1993</t>
  </si>
  <si>
    <t>03/11/1993</t>
  </si>
  <si>
    <t>Trung bình</t>
  </si>
  <si>
    <t>Bến Tre</t>
  </si>
  <si>
    <t>01/01/1994</t>
  </si>
  <si>
    <t>Quảng Trị</t>
  </si>
  <si>
    <t>Xuất sắc</t>
  </si>
  <si>
    <t>Hà Nam</t>
  </si>
  <si>
    <t>02/12/1992</t>
  </si>
  <si>
    <t>Bình Phước</t>
  </si>
  <si>
    <t>Nam Định</t>
  </si>
  <si>
    <t>Khánh Hoà</t>
  </si>
  <si>
    <t>Trung bình khá</t>
  </si>
  <si>
    <t>01/12/1991</t>
  </si>
  <si>
    <t>Lâm Đồng</t>
  </si>
  <si>
    <t>Hải Dương</t>
  </si>
  <si>
    <t>Tin học Đại cương</t>
  </si>
  <si>
    <t>Thanh Hoá</t>
  </si>
  <si>
    <t>Giỏi</t>
  </si>
  <si>
    <t>Quảng Bình</t>
  </si>
  <si>
    <t>11/08/1989</t>
  </si>
  <si>
    <t>Đắk Lắk</t>
  </si>
  <si>
    <t>Sư phạm Văn - Sử</t>
  </si>
  <si>
    <t>Đặng Văn Chính</t>
  </si>
  <si>
    <t>Hưng Yên</t>
  </si>
  <si>
    <t>Nghệ An</t>
  </si>
  <si>
    <t>06/01/1990</t>
  </si>
  <si>
    <t>Sư phạm 
Toán học</t>
  </si>
  <si>
    <t>Giáo viên Công nghệ (KTNC)</t>
  </si>
  <si>
    <t>Giáo viên Ngữ Văn</t>
  </si>
  <si>
    <t>Giáo viên Toán</t>
  </si>
  <si>
    <t>03/02/1987</t>
  </si>
  <si>
    <t>An Giang</t>
  </si>
  <si>
    <t>05/08/1988</t>
  </si>
  <si>
    <t>06/04/1993</t>
  </si>
  <si>
    <t>24/01/1995</t>
  </si>
  <si>
    <t>Sư phạm Toán- Lý</t>
  </si>
  <si>
    <t>10/03/1981</t>
  </si>
  <si>
    <t>Nguyễn Trung Úy</t>
  </si>
  <si>
    <t>10/01/1985</t>
  </si>
  <si>
    <t xml:space="preserve">TOEFL ITP 420
</t>
  </si>
  <si>
    <t xml:space="preserve">Toán-Tin học
</t>
  </si>
  <si>
    <t>10/03/1992</t>
  </si>
  <si>
    <t>Anh C</t>
  </si>
  <si>
    <t>12/10/1986</t>
  </si>
  <si>
    <t>Bình Định</t>
  </si>
  <si>
    <t>Anh B1</t>
  </si>
  <si>
    <t>Đồng Tháp</t>
  </si>
  <si>
    <t>01/07/1991</t>
  </si>
  <si>
    <t>Quảng Nam</t>
  </si>
  <si>
    <t>12/02/1986</t>
  </si>
  <si>
    <t>Gia Lai</t>
  </si>
  <si>
    <t>Long An</t>
  </si>
  <si>
    <t>10/03/1995</t>
  </si>
  <si>
    <t>19/02/1991</t>
  </si>
  <si>
    <t>20/01/1985</t>
  </si>
  <si>
    <t>24/04/1987</t>
  </si>
  <si>
    <t>Hải Phòng</t>
  </si>
  <si>
    <t xml:space="preserve">Đại học
</t>
  </si>
  <si>
    <t xml:space="preserve">Ngữ Văn
</t>
  </si>
  <si>
    <t>15/04/1988</t>
  </si>
  <si>
    <t>Hà Nội</t>
  </si>
  <si>
    <t>07/07/1988</t>
  </si>
  <si>
    <t xml:space="preserve">Ngữ văn
</t>
  </si>
  <si>
    <t>08/11/1993</t>
  </si>
  <si>
    <t>06/01/1991</t>
  </si>
  <si>
    <t>14/02/1991</t>
  </si>
  <si>
    <t>Sư phạm Toán học</t>
  </si>
  <si>
    <t>22/01/1992</t>
  </si>
  <si>
    <t>01/02/1987</t>
  </si>
  <si>
    <t>10/06/1993</t>
  </si>
  <si>
    <t>27/10/1988</t>
  </si>
  <si>
    <t>Bình Thuận</t>
  </si>
  <si>
    <t>Trung A2</t>
  </si>
  <si>
    <t>06/02/1988</t>
  </si>
  <si>
    <t>25/02/1991</t>
  </si>
  <si>
    <t>16/09/1992</t>
  </si>
  <si>
    <t>Đăk Lăk</t>
  </si>
  <si>
    <t>20/08/1992</t>
  </si>
  <si>
    <t>18/04/1994</t>
  </si>
  <si>
    <t>14/03/1993</t>
  </si>
  <si>
    <t>23/01/1992</t>
  </si>
  <si>
    <t>02/06/1990</t>
  </si>
  <si>
    <t>10/02/1992</t>
  </si>
  <si>
    <t>11/11/1987</t>
  </si>
  <si>
    <t>28/07/1991</t>
  </si>
  <si>
    <t>Tây Ninh</t>
  </si>
  <si>
    <t>05/02/1988</t>
  </si>
  <si>
    <t>17/04/1991</t>
  </si>
  <si>
    <t>30/04/1989</t>
  </si>
  <si>
    <t>Phạm Thị Huệ</t>
  </si>
  <si>
    <t>10/10/1989</t>
  </si>
  <si>
    <t>Sư phạm Hoá Học</t>
  </si>
  <si>
    <t>06/12/1994</t>
  </si>
  <si>
    <t>Thái Bình</t>
  </si>
  <si>
    <t>Anh A2</t>
  </si>
  <si>
    <t>12/02/1990</t>
  </si>
  <si>
    <t>Đồng Nai</t>
  </si>
  <si>
    <t xml:space="preserve">Sinh học
</t>
  </si>
  <si>
    <t>20/03/1990</t>
  </si>
  <si>
    <t>Công nghệ Sinh học</t>
  </si>
  <si>
    <t>Sư phạm  Hóa- Sinh</t>
  </si>
  <si>
    <t>Toeic 605</t>
  </si>
  <si>
    <t>29/08/1993</t>
  </si>
  <si>
    <t>11/10/1992</t>
  </si>
  <si>
    <t>23/05/1994</t>
  </si>
  <si>
    <t>02/03/1984</t>
  </si>
  <si>
    <t>17/06/1990</t>
  </si>
  <si>
    <t>SP bậc 1</t>
  </si>
  <si>
    <t>Sư phạm Sinh- Hóa</t>
  </si>
  <si>
    <t>Trung A</t>
  </si>
  <si>
    <t>01/05/1990</t>
  </si>
  <si>
    <t>Giáo dục công dân</t>
  </si>
  <si>
    <t>7,77</t>
  </si>
  <si>
    <t>7,6</t>
  </si>
  <si>
    <t>Sư phạm 
Hóa học</t>
  </si>
  <si>
    <t>04/10/1993</t>
  </si>
  <si>
    <t>Sư phạm Tiếng Anh</t>
  </si>
  <si>
    <t>7,48</t>
  </si>
  <si>
    <t>19/02/1993</t>
  </si>
  <si>
    <t>7,23</t>
  </si>
  <si>
    <t>Pháp A</t>
  </si>
  <si>
    <t>10/03/1993</t>
  </si>
  <si>
    <t>Hoa B</t>
  </si>
  <si>
    <t>7,16</t>
  </si>
  <si>
    <t>22/01/1974</t>
  </si>
  <si>
    <t>Ninh Thuận</t>
  </si>
  <si>
    <t>Anh văn</t>
  </si>
  <si>
    <t>Trung B</t>
  </si>
  <si>
    <t>6,33</t>
  </si>
  <si>
    <t>Trung bình Khá</t>
  </si>
  <si>
    <t>08/12/1972</t>
  </si>
  <si>
    <t>Pháp B</t>
  </si>
  <si>
    <t>5,96</t>
  </si>
  <si>
    <t>25/05/1975</t>
  </si>
  <si>
    <t>5,44</t>
  </si>
  <si>
    <t>16/02/1988</t>
  </si>
  <si>
    <t>6,76</t>
  </si>
  <si>
    <t>01/05/1991</t>
  </si>
  <si>
    <t>6,65</t>
  </si>
  <si>
    <t>Phú Thọ</t>
  </si>
  <si>
    <t>8,01</t>
  </si>
  <si>
    <t>26/06/1992</t>
  </si>
  <si>
    <t>Huế</t>
  </si>
  <si>
    <t>Sư phạm 
Vật Lý</t>
  </si>
  <si>
    <t>7,83</t>
  </si>
  <si>
    <t>6,92</t>
  </si>
  <si>
    <t>09/03/1989</t>
  </si>
  <si>
    <t>7,45</t>
  </si>
  <si>
    <t>01/06/1984</t>
  </si>
  <si>
    <t>Giáo dục chính trị</t>
  </si>
  <si>
    <t>Thanh Hóa</t>
  </si>
  <si>
    <t>6,90</t>
  </si>
  <si>
    <t>22/06/1992</t>
  </si>
  <si>
    <t>Sư phạm 
Tiếng Anh</t>
  </si>
  <si>
    <t>7,31</t>
  </si>
  <si>
    <t>02/07/1994</t>
  </si>
  <si>
    <t>Sư phạm Vật Lý</t>
  </si>
  <si>
    <t>8,5</t>
  </si>
  <si>
    <t>05/12/1982</t>
  </si>
  <si>
    <t xml:space="preserve">Vật lý
</t>
  </si>
  <si>
    <t>6,96</t>
  </si>
  <si>
    <t>20/01/1982</t>
  </si>
  <si>
    <t>6,88</t>
  </si>
  <si>
    <t>25/05/1990</t>
  </si>
  <si>
    <t>6,95</t>
  </si>
  <si>
    <t>ĐăkLăk</t>
  </si>
  <si>
    <t>Sơ cấp nghề</t>
  </si>
  <si>
    <t>02/10/1992</t>
  </si>
  <si>
    <t>7,13</t>
  </si>
  <si>
    <t>7,58</t>
  </si>
  <si>
    <t>05/08/1990</t>
  </si>
  <si>
    <t>Vật lý học</t>
  </si>
  <si>
    <t>6,49</t>
  </si>
  <si>
    <t>6,35</t>
  </si>
  <si>
    <t>Con bệnh binh hạng 2/3</t>
  </si>
  <si>
    <t>06/09/1995</t>
  </si>
  <si>
    <t>6,67</t>
  </si>
  <si>
    <t>02/09/1991</t>
  </si>
  <si>
    <t>09/01/1976</t>
  </si>
  <si>
    <t>7,04</t>
  </si>
  <si>
    <t>26/08/1995</t>
  </si>
  <si>
    <t>7,21</t>
  </si>
  <si>
    <t>Hàn B</t>
  </si>
  <si>
    <t>18/03/1987</t>
  </si>
  <si>
    <t>Kiên Giang</t>
  </si>
  <si>
    <t>6,86</t>
  </si>
  <si>
    <t>01/12/1988</t>
  </si>
  <si>
    <t>Bạc Liêu</t>
  </si>
  <si>
    <t>Sư Phạm Vật Lý - Tin học</t>
  </si>
  <si>
    <t>6,53</t>
  </si>
  <si>
    <t>6,89</t>
  </si>
  <si>
    <t>7,11</t>
  </si>
  <si>
    <t>10/06/1987</t>
  </si>
  <si>
    <t>Nguyễn Thị Liếu</t>
  </si>
  <si>
    <t>26/07/1990</t>
  </si>
  <si>
    <t>7,57</t>
  </si>
  <si>
    <t>6,74</t>
  </si>
  <si>
    <t>20/01/1994</t>
  </si>
  <si>
    <t>8,53</t>
  </si>
  <si>
    <t>6,44</t>
  </si>
  <si>
    <t>7,22</t>
  </si>
  <si>
    <t>12/06/1992</t>
  </si>
  <si>
    <t>Tiền Giang</t>
  </si>
  <si>
    <t>8,07</t>
  </si>
  <si>
    <t>13/01/1994</t>
  </si>
  <si>
    <t>6,4</t>
  </si>
  <si>
    <t>17/05/1988</t>
  </si>
  <si>
    <t>7,67</t>
  </si>
  <si>
    <t>Trường THCS Lý Thánh Tông</t>
  </si>
  <si>
    <t>Trường THCS Chánh Hưng</t>
  </si>
  <si>
    <t>Trường THCS Sương Nguyệt Anh</t>
  </si>
  <si>
    <t>Trường THCS Trần Danh Ninh</t>
  </si>
  <si>
    <t>Trường THCS Bình Đông</t>
  </si>
  <si>
    <t>Trường THCS Khánh Bình</t>
  </si>
  <si>
    <t>Trường THCS Dương Bá 
Trạc</t>
  </si>
  <si>
    <t>Trường THCS Phan Đăng Lưu</t>
  </si>
  <si>
    <t>Trường THCS Bình An</t>
  </si>
  <si>
    <t>Trường THCS Lê Lai</t>
  </si>
  <si>
    <t>Trường THCS Dương Bá Trạc</t>
  </si>
  <si>
    <t>Sư phạm 
Kinh tế 
gia đình</t>
  </si>
  <si>
    <t>Con thương binh</t>
  </si>
  <si>
    <t>14/7/1988</t>
  </si>
  <si>
    <t>Giáo viên
Hóa</t>
  </si>
  <si>
    <t>Giáo viên Sinh</t>
  </si>
  <si>
    <t>Giáo viên
 Thể dục</t>
  </si>
  <si>
    <t>Giáo viên
 Lịch sử</t>
  </si>
  <si>
    <t>Phụ trách Thí nghiệm</t>
  </si>
  <si>
    <t>Giáo viên
Vật lý</t>
  </si>
  <si>
    <t>Giáo viên
Anh văn</t>
  </si>
  <si>
    <t>Tổng phụ trách Đội</t>
  </si>
  <si>
    <t>Giáo viên Tin học</t>
  </si>
  <si>
    <t>Giáo viên Mỹ thuật</t>
  </si>
  <si>
    <t>Giáo viên
GDCD</t>
  </si>
  <si>
    <t>Sư phạm Lịch sử</t>
  </si>
  <si>
    <t>Giáo dục thể chất</t>
  </si>
  <si>
    <t>Trần Vĩ Nghĩa</t>
  </si>
  <si>
    <t>Toán - Tin ứng dụng</t>
  </si>
  <si>
    <t>1989</t>
  </si>
  <si>
    <t>Đại học Nga,
Anh B2</t>
  </si>
  <si>
    <t>Pháp A,
Anh B2</t>
  </si>
  <si>
    <t>Pháp B, 
Anh B1</t>
  </si>
  <si>
    <t>Pháp A,
Toeic 990</t>
  </si>
  <si>
    <t>ĐH Nga
Toeic 645</t>
  </si>
  <si>
    <t>Phạm Thị Kim Thanh</t>
  </si>
  <si>
    <t>10/09/1991</t>
  </si>
  <si>
    <t>Hoa B,
Anh CEFR B2</t>
  </si>
  <si>
    <t xml:space="preserve">Nhân viên thư viện </t>
  </si>
  <si>
    <t>HỘI ĐỒNG XÉT TUYỂN VIÊN CHỨC</t>
  </si>
  <si>
    <t>Vắng</t>
  </si>
  <si>
    <t>Điểm học tập (điểm tối đa 200 điểm)</t>
  </si>
  <si>
    <t>Điểm phỏng vấn  (tối đa 200 điểm)</t>
  </si>
  <si>
    <t>Điểm trung
bình môn học</t>
  </si>
  <si>
    <t>Điểm trung 
bình tốt nghiệp</t>
  </si>
  <si>
    <t>Điểm phỏng vấn kiến thức chung</t>
  </si>
  <si>
    <t>Điểm thực hành</t>
  </si>
  <si>
    <t>Chức danh nghề nghiệp đăng ký dự tuyển</t>
  </si>
  <si>
    <t>Thư viện 
Thông tin</t>
  </si>
  <si>
    <t>Thạc sĩ Sinh học thực ngjhiệm- ĐHSP Hà Nội</t>
  </si>
  <si>
    <t xml:space="preserve">
Thạc sĩ Lý luận văn học Đại học Sư phạm TPHCM</t>
  </si>
  <si>
    <t xml:space="preserve">
Thạc sĩ  
Ngôn ngữ học Đại học Sư phạm TPHCM</t>
  </si>
  <si>
    <t>Thạc sĩ Hoá Hữu cơ Đại học Vinh</t>
  </si>
  <si>
    <t>Thạc sĩ 
Kỹ thuật Công nghệ Hóa học Đại học Bách khoa TPHCM</t>
  </si>
  <si>
    <t>Thạc sĩ Lý luận và Phương pháp dạy học bộ môn Vật lý Đại học Vinh</t>
  </si>
  <si>
    <t>Thạc sĩ Vật lý nguyên tử Đại học Sư phạm TPHCM</t>
  </si>
  <si>
    <t>Thạc sĩ 
Sinh học thực nghiệm - Đại học Tây Nguyên</t>
  </si>
  <si>
    <t>Thạc sĩ Quang học Đại học Vinh</t>
  </si>
  <si>
    <t xml:space="preserve">
Thạc sĩ Đại số lý thuyết số Đại học Sư phạm Hà Nội</t>
  </si>
  <si>
    <t xml:space="preserve">
Thạc sĩ Hình học và Topo Đại học Sư phạm TPHCM</t>
  </si>
  <si>
    <t>Thạc sĩ Đại số và Lý thuyết số Đại học Sư phạm TPHCM</t>
  </si>
  <si>
    <t>Thạc sĩ Lịch sử Việt Nam Đại học Vinh</t>
  </si>
  <si>
    <t>Thạc sĩ Lý luận và PP dạy học bộ môn Vật lý Đại học Vinh</t>
  </si>
  <si>
    <t>Thạc sĩ 
Lý luận và PP dạy học bộ môn Toán- ĐHSP TPHCM</t>
  </si>
  <si>
    <t xml:space="preserve">
Thạc sĩ Toán Giải tích- ĐHKHTN TPHCM</t>
  </si>
  <si>
    <t>Thạc sĩ Hoá Hữu cơ Đại học Huế- ĐH Khoa học.</t>
  </si>
  <si>
    <t>Số
 báo
 danh</t>
  </si>
  <si>
    <t>Sư phạm Mỹ 
Thuật-Công tác Đội</t>
  </si>
  <si>
    <t>Thạc sĩ Đại số và Lý thuyết số-ĐH.KHTNTPHCM</t>
  </si>
  <si>
    <t>CỘNG HOÀ XÃ HỘI CHỦ NGHĨA VIỆT NAM</t>
  </si>
  <si>
    <t>TỔNG HỢP KẾT QUẢ HỌC TẬP VÀ PHỎNG VẤN THỰC HÀNH</t>
  </si>
  <si>
    <t>CHỦ TỊCH HỘI ĐỒNG</t>
  </si>
  <si>
    <t>TRƯỞNG PHÒNG GDĐT QUẬN 8</t>
  </si>
  <si>
    <t>Dương Văn Dân</t>
  </si>
  <si>
    <t>02/05/1990</t>
  </si>
  <si>
    <t>12/11/1994</t>
  </si>
  <si>
    <t>Tổng cộng danh sách có 09  ứng viên dự tuyển (6 Văn, 1 Mỹ thuật, 2 Sinh).</t>
  </si>
  <si>
    <t>Nguyễn Thị Kim Tiền</t>
  </si>
  <si>
    <t xml:space="preserve">
Thạc sĩ Toán Giải tích- ĐH.KHTN PHCM</t>
  </si>
  <si>
    <t>Tổng cộng danh sách có 8  ứng viên dự tuyển (3 Văn, 1 Tin, 2 Toán-vắng 1, 2 CN-vắng 1)</t>
  </si>
  <si>
    <t>XÉT TUYỂN VIÊN CHỨC TRƯỜNG TRUNG HỌC CƠ SỞ BÌNH ĐÔNG</t>
  </si>
  <si>
    <t>Quận 8, ngày      tháng 8 năm 2016</t>
  </si>
  <si>
    <t>XÉT TUYỂN VIÊN CHỨC TRƯỜNG TRUNG HỌC CƠ SỞ CHÁNH HƯNG</t>
  </si>
  <si>
    <t>Văn bằng khác</t>
  </si>
  <si>
    <t>Không đủ điều kiện xét tuyển do điểm phỏng vấn, thực hành  dưới 50 điểm</t>
  </si>
  <si>
    <t xml:space="preserve">     CHỦ TỊCH HỘI ĐỒNG</t>
  </si>
  <si>
    <t>XÉT TUYỂN VIÊN CHỨC TRƯỜNG TRUNG HỌC CƠ SỞ DƯƠNG BÁ TRẠC</t>
  </si>
  <si>
    <t>Quận 8, ngày  26 tháng 8 năm 2016</t>
  </si>
  <si>
    <t xml:space="preserve">Tổng điểm PVTH (=(18+19)*2)  </t>
  </si>
  <si>
    <t>Quận 8, ngày     tháng 8 năm 2016</t>
  </si>
  <si>
    <t>XÉT TUYỂN VIÊN CHỨC TRƯỜNG TRUNG HỌC CƠ SỞ KHÁNH BÌNH</t>
  </si>
  <si>
    <t>XÉT TUYỂN VIÊN CHỨC TRƯỜNG TRUNG HỌC CƠ SỞ LÝ THÁNH TÔNG</t>
  </si>
  <si>
    <t>Quận 8, ngày       tháng 8 năm 2016</t>
  </si>
  <si>
    <t>ĐTB toàn khoá (= (15*10+16*10) hoặc 15*2*10)</t>
  </si>
  <si>
    <r>
      <t xml:space="preserve">Tổng 
cộng
điểm
</t>
    </r>
    <r>
      <rPr>
        <sz val="8"/>
        <rFont val="Times New Roman"/>
        <family val="1"/>
      </rPr>
      <t>(=17+20)</t>
    </r>
  </si>
  <si>
    <t>XÉT TUYỂN VIÊN CHỨC TRƯỜNG TRUNG HỌC CƠ SỞ PHAN ĐĂNG LƯU</t>
  </si>
  <si>
    <t>XÉT TUYỂN VIÊN CHỨC TRƯỜNG TRUNG HỌC CƠ SỞ TRẦN DANH NINH</t>
  </si>
  <si>
    <t>XÉT TUYỂN VIÊN CHỨC TRƯỜNG TRUNG HỌC CƠ SỞ TÙNG THIỆN VƯƠNG</t>
  </si>
  <si>
    <t>Quận 8, ngày    tháng 8 năm 2016</t>
  </si>
  <si>
    <t>XÉT TUYỂN VIÊN CHỨC TRƯỜNG TRUNG HỌC CƠ SỞ BÌNH AN</t>
  </si>
  <si>
    <t>Quận 8, ngày   tháng 8 năm 2016</t>
  </si>
  <si>
    <t>XÉT TUYỂN VIÊN CHỨC TRƯỜNG TRUNG HỌC CƠ SỞ LÊ LAI</t>
  </si>
  <si>
    <t>XÉT TUYỂN VIÊN CHỨC TRƯỜNG TRUNG HỌC CƠ SỞ PHÚ LỢI</t>
  </si>
  <si>
    <t>XÉT TUYỂN VIÊN CHỨC TRƯỜNG TRUNG HỌC CƠ SỞ SƯƠNG NGUYỆT 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</si>
</sst>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7">
    <font>
      <sz val="10"/>
      <name val="Arial"/>
      <family val="0"/>
    </font>
    <font>
      <sz val="8"/>
      <name val="Arial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3"/>
      <name val="Times New Roman"/>
      <family val="1"/>
    </font>
    <font>
      <sz val="7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3" fillId="0" borderId="1" xfId="0" applyNumberFormat="1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 quotePrefix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4" fontId="3" fillId="2" borderId="2" xfId="0" applyNumberFormat="1" applyFont="1" applyFill="1" applyBorder="1" applyAlignment="1" quotePrefix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3</xdr:col>
      <xdr:colOff>390525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47750" y="5334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3</xdr:col>
      <xdr:colOff>390525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47750" y="5334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3</xdr:col>
      <xdr:colOff>390525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47750" y="5334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3</xdr:col>
      <xdr:colOff>390525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47750" y="533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3</xdr:col>
      <xdr:colOff>390525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47750" y="5334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3</xdr:col>
      <xdr:colOff>390525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133475" y="53340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3</xdr:col>
      <xdr:colOff>390525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66800" y="533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3</xdr:col>
      <xdr:colOff>390525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47750" y="5334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3</xdr:col>
      <xdr:colOff>390525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47750" y="533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3</xdr:col>
      <xdr:colOff>390525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47750" y="5334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3</xdr:col>
      <xdr:colOff>390525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47750" y="5334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123825</xdr:rowOff>
    </xdr:from>
    <xdr:to>
      <xdr:col>3</xdr:col>
      <xdr:colOff>390525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047750" y="5334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zoomScale="80" zoomScaleNormal="80" workbookViewId="0" topLeftCell="D1">
      <selection activeCell="O7" sqref="O7:U8"/>
    </sheetView>
  </sheetViews>
  <sheetFormatPr defaultColWidth="9.140625" defaultRowHeight="12.75"/>
  <cols>
    <col min="1" max="1" width="4.421875" style="10" customWidth="1"/>
    <col min="2" max="2" width="5.8515625" style="10" customWidth="1"/>
    <col min="3" max="3" width="14.8515625" style="13" customWidth="1"/>
    <col min="4" max="4" width="11.28125" style="10" customWidth="1"/>
    <col min="5" max="5" width="8.57421875" style="13" customWidth="1"/>
    <col min="6" max="6" width="8.8515625" style="9" customWidth="1"/>
    <col min="7" max="7" width="13.28125" style="8" customWidth="1"/>
    <col min="8" max="8" width="7.8515625" style="13" customWidth="1"/>
    <col min="9" max="9" width="6.28125" style="8" customWidth="1"/>
    <col min="10" max="10" width="5.57421875" style="10" customWidth="1"/>
    <col min="11" max="11" width="7.421875" style="9" customWidth="1"/>
    <col min="12" max="12" width="6.421875" style="14" customWidth="1"/>
    <col min="13" max="13" width="7.57421875" style="28" customWidth="1"/>
    <col min="14" max="14" width="7.57421875" style="14" customWidth="1"/>
    <col min="15" max="15" width="6.00390625" style="9" customWidth="1"/>
    <col min="16" max="16" width="5.7109375" style="9" customWidth="1"/>
    <col min="17" max="17" width="7.57421875" style="9" customWidth="1"/>
    <col min="18" max="18" width="6.28125" style="9" customWidth="1"/>
    <col min="19" max="19" width="5.8515625" style="9" customWidth="1"/>
    <col min="20" max="20" width="7.421875" style="9" customWidth="1"/>
    <col min="21" max="21" width="7.8515625" style="9" customWidth="1"/>
    <col min="22" max="22" width="12.421875" style="9" customWidth="1"/>
    <col min="23" max="23" width="13.8515625" style="9" customWidth="1"/>
    <col min="24" max="16384" width="9.140625" style="9" customWidth="1"/>
  </cols>
  <sheetData>
    <row r="1" spans="1:21" s="36" customFormat="1" ht="15.75">
      <c r="A1" s="66" t="s">
        <v>0</v>
      </c>
      <c r="B1" s="66"/>
      <c r="C1" s="66"/>
      <c r="D1" s="66"/>
      <c r="E1" s="66"/>
      <c r="G1" s="35"/>
      <c r="H1" s="37"/>
      <c r="I1" s="35"/>
      <c r="J1" s="35"/>
      <c r="L1" s="69"/>
      <c r="M1" s="69"/>
      <c r="N1" s="69"/>
      <c r="O1" s="67" t="s">
        <v>494</v>
      </c>
      <c r="P1" s="67"/>
      <c r="Q1" s="67"/>
      <c r="R1" s="67"/>
      <c r="S1" s="67"/>
      <c r="T1" s="67"/>
      <c r="U1" s="67"/>
    </row>
    <row r="2" spans="1:21" s="36" customFormat="1" ht="16.5">
      <c r="A2" s="67" t="s">
        <v>464</v>
      </c>
      <c r="B2" s="67"/>
      <c r="C2" s="67"/>
      <c r="D2" s="67"/>
      <c r="E2" s="67"/>
      <c r="G2" s="35"/>
      <c r="H2" s="37"/>
      <c r="I2" s="35"/>
      <c r="J2" s="35"/>
      <c r="L2" s="70"/>
      <c r="M2" s="70"/>
      <c r="N2" s="70"/>
      <c r="O2" s="68" t="s">
        <v>200</v>
      </c>
      <c r="P2" s="68"/>
      <c r="Q2" s="68"/>
      <c r="R2" s="68"/>
      <c r="S2" s="68"/>
      <c r="T2" s="68"/>
      <c r="U2" s="68"/>
    </row>
    <row r="3" spans="4:21" s="36" customFormat="1" ht="15.75">
      <c r="D3" s="35"/>
      <c r="G3" s="35"/>
      <c r="H3" s="37"/>
      <c r="I3" s="35"/>
      <c r="J3" s="35"/>
      <c r="L3" s="35"/>
      <c r="M3" s="35"/>
      <c r="N3" s="35"/>
      <c r="O3" s="71" t="s">
        <v>506</v>
      </c>
      <c r="P3" s="71"/>
      <c r="Q3" s="71"/>
      <c r="R3" s="71"/>
      <c r="S3" s="71"/>
      <c r="T3" s="71"/>
      <c r="U3" s="71"/>
    </row>
    <row r="4" spans="1:21" ht="16.5">
      <c r="A4" s="72" t="s">
        <v>495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16.5">
      <c r="A5" s="72" t="s">
        <v>505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</row>
    <row r="6" spans="5:13" ht="12.75">
      <c r="E6" s="8"/>
      <c r="G6" s="10"/>
      <c r="H6" s="7"/>
      <c r="I6" s="10"/>
      <c r="M6" s="14"/>
    </row>
    <row r="7" spans="1:23" s="10" customFormat="1" ht="38.25" customHeight="1">
      <c r="A7" s="65" t="s">
        <v>1</v>
      </c>
      <c r="B7" s="64" t="s">
        <v>491</v>
      </c>
      <c r="C7" s="64" t="s">
        <v>2</v>
      </c>
      <c r="D7" s="64" t="s">
        <v>3</v>
      </c>
      <c r="E7" s="64" t="s">
        <v>195</v>
      </c>
      <c r="F7" s="58" t="s">
        <v>196</v>
      </c>
      <c r="G7" s="59"/>
      <c r="H7" s="73" t="s">
        <v>197</v>
      </c>
      <c r="I7" s="73" t="s">
        <v>198</v>
      </c>
      <c r="J7" s="73" t="s">
        <v>199</v>
      </c>
      <c r="K7" s="73" t="s">
        <v>203</v>
      </c>
      <c r="L7" s="81" t="s">
        <v>472</v>
      </c>
      <c r="M7" s="81"/>
      <c r="N7" s="81"/>
      <c r="O7" s="74" t="s">
        <v>466</v>
      </c>
      <c r="P7" s="74"/>
      <c r="Q7" s="74"/>
      <c r="R7" s="78" t="s">
        <v>467</v>
      </c>
      <c r="S7" s="79"/>
      <c r="T7" s="80"/>
      <c r="U7" s="74" t="s">
        <v>519</v>
      </c>
      <c r="V7" s="60" t="s">
        <v>508</v>
      </c>
      <c r="W7" s="62" t="s">
        <v>6</v>
      </c>
    </row>
    <row r="8" spans="1:23" ht="78.75">
      <c r="A8" s="65"/>
      <c r="B8" s="65"/>
      <c r="C8" s="64"/>
      <c r="D8" s="64"/>
      <c r="E8" s="64"/>
      <c r="F8" s="3" t="s">
        <v>4</v>
      </c>
      <c r="G8" s="3" t="s">
        <v>11</v>
      </c>
      <c r="H8" s="73"/>
      <c r="I8" s="73"/>
      <c r="J8" s="77"/>
      <c r="K8" s="77"/>
      <c r="L8" s="6" t="s">
        <v>5</v>
      </c>
      <c r="M8" s="6" t="s">
        <v>74</v>
      </c>
      <c r="N8" s="6" t="s">
        <v>207</v>
      </c>
      <c r="O8" s="43" t="s">
        <v>468</v>
      </c>
      <c r="P8" s="43" t="s">
        <v>469</v>
      </c>
      <c r="Q8" s="44" t="s">
        <v>518</v>
      </c>
      <c r="R8" s="17" t="s">
        <v>470</v>
      </c>
      <c r="S8" s="17" t="s">
        <v>471</v>
      </c>
      <c r="T8" s="44" t="s">
        <v>513</v>
      </c>
      <c r="U8" s="74"/>
      <c r="V8" s="61"/>
      <c r="W8" s="63"/>
    </row>
    <row r="9" spans="1:23" s="20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19">
        <v>23</v>
      </c>
    </row>
    <row r="10" spans="1:23" ht="66.75" customHeight="1">
      <c r="A10" s="16">
        <v>1</v>
      </c>
      <c r="B10" s="21">
        <v>84</v>
      </c>
      <c r="C10" s="22" t="s">
        <v>111</v>
      </c>
      <c r="D10" s="40" t="s">
        <v>229</v>
      </c>
      <c r="E10" s="22" t="s">
        <v>230</v>
      </c>
      <c r="F10" s="18" t="s">
        <v>7</v>
      </c>
      <c r="G10" s="4" t="s">
        <v>62</v>
      </c>
      <c r="H10" s="22" t="s">
        <v>228</v>
      </c>
      <c r="I10" s="4" t="s">
        <v>202</v>
      </c>
      <c r="J10" s="16" t="s">
        <v>8</v>
      </c>
      <c r="K10" s="18"/>
      <c r="L10" s="6" t="s">
        <v>245</v>
      </c>
      <c r="M10" s="6" t="s">
        <v>429</v>
      </c>
      <c r="N10" s="6" t="s">
        <v>206</v>
      </c>
      <c r="O10" s="4">
        <v>6.46</v>
      </c>
      <c r="P10" s="18"/>
      <c r="Q10" s="4">
        <f>O10*2*10</f>
        <v>129.2</v>
      </c>
      <c r="R10" s="18">
        <v>17</v>
      </c>
      <c r="S10" s="6">
        <v>51</v>
      </c>
      <c r="T10" s="6">
        <f>(R10+S10)*2</f>
        <v>136</v>
      </c>
      <c r="U10" s="6">
        <f>Q10+T10</f>
        <v>265.2</v>
      </c>
      <c r="V10" s="18"/>
      <c r="W10" s="18"/>
    </row>
    <row r="11" spans="1:23" ht="66.75" customHeight="1">
      <c r="A11" s="16">
        <v>2</v>
      </c>
      <c r="B11" s="21">
        <v>86</v>
      </c>
      <c r="C11" s="22" t="s">
        <v>136</v>
      </c>
      <c r="D11" s="40" t="s">
        <v>332</v>
      </c>
      <c r="E11" s="22" t="s">
        <v>201</v>
      </c>
      <c r="F11" s="18" t="s">
        <v>9</v>
      </c>
      <c r="G11" s="4" t="s">
        <v>333</v>
      </c>
      <c r="H11" s="22" t="s">
        <v>204</v>
      </c>
      <c r="I11" s="4" t="s">
        <v>326</v>
      </c>
      <c r="J11" s="16" t="s">
        <v>8</v>
      </c>
      <c r="K11" s="18"/>
      <c r="L11" s="6" t="s">
        <v>445</v>
      </c>
      <c r="M11" s="6" t="s">
        <v>429</v>
      </c>
      <c r="N11" s="6" t="s">
        <v>206</v>
      </c>
      <c r="O11" s="4" t="s">
        <v>334</v>
      </c>
      <c r="P11" s="18"/>
      <c r="Q11" s="4">
        <f>O11*2*10</f>
        <v>149.60000000000002</v>
      </c>
      <c r="R11" s="18">
        <v>10</v>
      </c>
      <c r="S11" s="6">
        <v>59</v>
      </c>
      <c r="T11" s="6">
        <f>(R11+S11)*2</f>
        <v>138</v>
      </c>
      <c r="U11" s="6">
        <f>Q11+T11</f>
        <v>287.6</v>
      </c>
      <c r="V11" s="18"/>
      <c r="W11" s="18"/>
    </row>
    <row r="12" spans="1:23" ht="66.75" customHeight="1">
      <c r="A12" s="16">
        <v>3</v>
      </c>
      <c r="B12" s="21">
        <v>85</v>
      </c>
      <c r="C12" s="22" t="s">
        <v>41</v>
      </c>
      <c r="D12" s="21" t="s">
        <v>369</v>
      </c>
      <c r="E12" s="22" t="s">
        <v>201</v>
      </c>
      <c r="F12" s="18" t="s">
        <v>7</v>
      </c>
      <c r="G12" s="4" t="s">
        <v>370</v>
      </c>
      <c r="H12" s="22" t="s">
        <v>204</v>
      </c>
      <c r="I12" s="4" t="s">
        <v>337</v>
      </c>
      <c r="J12" s="16" t="s">
        <v>8</v>
      </c>
      <c r="K12" s="18"/>
      <c r="L12" s="6" t="s">
        <v>445</v>
      </c>
      <c r="M12" s="6" t="s">
        <v>429</v>
      </c>
      <c r="N12" s="6" t="s">
        <v>206</v>
      </c>
      <c r="O12" s="4" t="s">
        <v>371</v>
      </c>
      <c r="P12" s="18"/>
      <c r="Q12" s="4">
        <f>O12*2*10</f>
        <v>146.2</v>
      </c>
      <c r="R12" s="45" t="s">
        <v>465</v>
      </c>
      <c r="S12" s="45" t="s">
        <v>465</v>
      </c>
      <c r="T12" s="15" t="s">
        <v>465</v>
      </c>
      <c r="U12" s="6">
        <v>146.2</v>
      </c>
      <c r="V12" s="18"/>
      <c r="W12" s="18"/>
    </row>
    <row r="13" spans="1:23" ht="66.75" customHeight="1">
      <c r="A13" s="16">
        <v>4</v>
      </c>
      <c r="B13" s="21">
        <v>88</v>
      </c>
      <c r="C13" s="22" t="s">
        <v>161</v>
      </c>
      <c r="D13" s="40" t="s">
        <v>162</v>
      </c>
      <c r="E13" s="22" t="s">
        <v>219</v>
      </c>
      <c r="F13" s="22" t="s">
        <v>9</v>
      </c>
      <c r="G13" s="4" t="s">
        <v>85</v>
      </c>
      <c r="H13" s="22" t="s">
        <v>204</v>
      </c>
      <c r="I13" s="4" t="s">
        <v>202</v>
      </c>
      <c r="J13" s="4" t="s">
        <v>8</v>
      </c>
      <c r="K13" s="18"/>
      <c r="L13" s="6" t="s">
        <v>440</v>
      </c>
      <c r="M13" s="6" t="s">
        <v>429</v>
      </c>
      <c r="N13" s="6" t="s">
        <v>206</v>
      </c>
      <c r="O13" s="4">
        <v>7.89</v>
      </c>
      <c r="P13" s="18"/>
      <c r="Q13" s="4">
        <f>O13*2*10</f>
        <v>157.79999999999998</v>
      </c>
      <c r="R13" s="18">
        <v>17</v>
      </c>
      <c r="S13" s="6">
        <v>59</v>
      </c>
      <c r="T13" s="6">
        <f>(R13+S13)*2</f>
        <v>152</v>
      </c>
      <c r="U13" s="6">
        <f>Q13+T13</f>
        <v>309.79999999999995</v>
      </c>
      <c r="V13" s="18"/>
      <c r="W13" s="18"/>
    </row>
    <row r="14" spans="1:23" ht="66.75" customHeight="1">
      <c r="A14" s="16">
        <v>5</v>
      </c>
      <c r="B14" s="21">
        <v>87</v>
      </c>
      <c r="C14" s="22" t="s">
        <v>89</v>
      </c>
      <c r="D14" s="40" t="s">
        <v>320</v>
      </c>
      <c r="E14" s="22" t="s">
        <v>223</v>
      </c>
      <c r="F14" s="22" t="s">
        <v>7</v>
      </c>
      <c r="G14" s="4" t="s">
        <v>325</v>
      </c>
      <c r="H14" s="22" t="s">
        <v>204</v>
      </c>
      <c r="I14" s="4" t="s">
        <v>202</v>
      </c>
      <c r="J14" s="4" t="s">
        <v>10</v>
      </c>
      <c r="K14" s="18"/>
      <c r="L14" s="6" t="s">
        <v>440</v>
      </c>
      <c r="M14" s="6" t="s">
        <v>429</v>
      </c>
      <c r="N14" s="6" t="s">
        <v>206</v>
      </c>
      <c r="O14" s="4">
        <v>7.46</v>
      </c>
      <c r="P14" s="18"/>
      <c r="Q14" s="4">
        <f>O14*2*10</f>
        <v>149.2</v>
      </c>
      <c r="R14" s="19" t="s">
        <v>465</v>
      </c>
      <c r="S14" s="19" t="s">
        <v>465</v>
      </c>
      <c r="T14" s="15" t="s">
        <v>465</v>
      </c>
      <c r="U14" s="6">
        <v>149.2</v>
      </c>
      <c r="V14" s="18"/>
      <c r="W14" s="18"/>
    </row>
    <row r="15" spans="1:29" ht="22.5" customHeight="1">
      <c r="A15" s="46"/>
      <c r="B15" s="51"/>
      <c r="C15" s="52"/>
      <c r="D15" s="53"/>
      <c r="E15" s="52"/>
      <c r="F15" s="54"/>
      <c r="G15" s="55"/>
      <c r="H15" s="52"/>
      <c r="I15" s="55"/>
      <c r="J15" s="51"/>
      <c r="K15" s="25"/>
      <c r="L15" s="49"/>
      <c r="M15" s="49"/>
      <c r="N15" s="49"/>
      <c r="O15" s="48"/>
      <c r="P15" s="25"/>
      <c r="Q15" s="48"/>
      <c r="R15" s="50"/>
      <c r="S15" s="50"/>
      <c r="T15" s="50"/>
      <c r="U15" s="48"/>
      <c r="V15" s="25"/>
      <c r="W15" s="25"/>
      <c r="X15" s="25"/>
      <c r="Y15" s="25"/>
      <c r="Z15" s="25"/>
      <c r="AA15" s="25"/>
      <c r="AB15" s="25"/>
      <c r="AC15" s="25"/>
    </row>
    <row r="16" spans="1:29" ht="12.75">
      <c r="A16" s="46"/>
      <c r="B16" s="82"/>
      <c r="C16" s="82"/>
      <c r="D16" s="82"/>
      <c r="E16" s="82"/>
      <c r="F16" s="82"/>
      <c r="G16" s="82"/>
      <c r="H16" s="82"/>
      <c r="I16" s="82"/>
      <c r="J16" s="82"/>
      <c r="K16" s="25"/>
      <c r="L16" s="49"/>
      <c r="M16" s="49"/>
      <c r="N16" s="49"/>
      <c r="O16" s="48"/>
      <c r="P16" s="25"/>
      <c r="Q16" s="48"/>
      <c r="R16" s="50"/>
      <c r="S16" s="50"/>
      <c r="T16" s="50"/>
      <c r="U16" s="48"/>
      <c r="V16" s="25"/>
      <c r="W16" s="25"/>
      <c r="X16" s="25"/>
      <c r="Y16" s="25"/>
      <c r="Z16" s="25"/>
      <c r="AA16" s="25"/>
      <c r="AB16" s="25"/>
      <c r="AC16" s="25"/>
    </row>
    <row r="18" ht="15.75">
      <c r="P18" s="39" t="s">
        <v>496</v>
      </c>
    </row>
    <row r="24" spans="15:20" ht="14.25">
      <c r="O24" s="75" t="s">
        <v>497</v>
      </c>
      <c r="P24" s="75"/>
      <c r="Q24" s="75"/>
      <c r="R24" s="75"/>
      <c r="S24" s="75"/>
      <c r="T24" s="75"/>
    </row>
    <row r="25" spans="15:20" ht="15.75">
      <c r="O25" s="76" t="s">
        <v>498</v>
      </c>
      <c r="P25" s="76"/>
      <c r="Q25" s="76"/>
      <c r="R25" s="76"/>
      <c r="S25" s="76"/>
      <c r="T25" s="76"/>
    </row>
  </sheetData>
  <mergeCells count="28">
    <mergeCell ref="O24:T24"/>
    <mergeCell ref="O25:T25"/>
    <mergeCell ref="I7:I8"/>
    <mergeCell ref="J7:J8"/>
    <mergeCell ref="K7:K8"/>
    <mergeCell ref="O7:Q7"/>
    <mergeCell ref="R7:T7"/>
    <mergeCell ref="L7:N7"/>
    <mergeCell ref="B16:J16"/>
    <mergeCell ref="D7:D8"/>
    <mergeCell ref="A7:A8"/>
    <mergeCell ref="C7:C8"/>
    <mergeCell ref="H7:H8"/>
    <mergeCell ref="U7:U8"/>
    <mergeCell ref="B7:B8"/>
    <mergeCell ref="A1:E1"/>
    <mergeCell ref="A2:E2"/>
    <mergeCell ref="O1:U1"/>
    <mergeCell ref="O2:U2"/>
    <mergeCell ref="L1:N1"/>
    <mergeCell ref="L2:N2"/>
    <mergeCell ref="O3:U3"/>
    <mergeCell ref="A4:U4"/>
    <mergeCell ref="A5:U5"/>
    <mergeCell ref="F7:G7"/>
    <mergeCell ref="V7:V8"/>
    <mergeCell ref="W7:W8"/>
    <mergeCell ref="E7:E8"/>
  </mergeCells>
  <printOptions/>
  <pageMargins left="0.2" right="0.25" top="0.52" bottom="0.41" header="0.4" footer="0.36"/>
  <pageSetup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9"/>
  <sheetViews>
    <sheetView zoomScale="80" zoomScaleNormal="80" workbookViewId="0" topLeftCell="D1">
      <selection activeCell="O7" sqref="O7:U8"/>
    </sheetView>
  </sheetViews>
  <sheetFormatPr defaultColWidth="9.140625" defaultRowHeight="12.75"/>
  <cols>
    <col min="1" max="1" width="4.421875" style="10" customWidth="1"/>
    <col min="2" max="2" width="5.8515625" style="10" customWidth="1"/>
    <col min="3" max="3" width="14.7109375" style="13" customWidth="1"/>
    <col min="4" max="4" width="11.28125" style="10" customWidth="1"/>
    <col min="5" max="5" width="8.57421875" style="13" customWidth="1"/>
    <col min="6" max="6" width="8.8515625" style="9" customWidth="1"/>
    <col min="7" max="7" width="9.140625" style="8" customWidth="1"/>
    <col min="8" max="8" width="7.8515625" style="13" customWidth="1"/>
    <col min="9" max="9" width="6.28125" style="8" customWidth="1"/>
    <col min="10" max="10" width="5.57421875" style="10" customWidth="1"/>
    <col min="11" max="11" width="6.140625" style="9" customWidth="1"/>
    <col min="12" max="12" width="6.421875" style="14" customWidth="1"/>
    <col min="13" max="13" width="10.8515625" style="28" customWidth="1"/>
    <col min="14" max="14" width="11.28125" style="14" customWidth="1"/>
    <col min="15" max="15" width="6.00390625" style="9" customWidth="1"/>
    <col min="16" max="16" width="5.7109375" style="9" customWidth="1"/>
    <col min="17" max="17" width="7.57421875" style="9" customWidth="1"/>
    <col min="18" max="18" width="6.28125" style="9" customWidth="1"/>
    <col min="19" max="19" width="5.8515625" style="9" customWidth="1"/>
    <col min="20" max="20" width="7.421875" style="9" customWidth="1"/>
    <col min="21" max="21" width="7.8515625" style="9" customWidth="1"/>
    <col min="22" max="22" width="11.140625" style="29" customWidth="1"/>
    <col min="23" max="23" width="15.7109375" style="9" customWidth="1"/>
    <col min="24" max="16384" width="9.140625" style="9" customWidth="1"/>
  </cols>
  <sheetData>
    <row r="1" spans="1:22" s="36" customFormat="1" ht="15.75">
      <c r="A1" s="66" t="s">
        <v>0</v>
      </c>
      <c r="B1" s="66"/>
      <c r="C1" s="66"/>
      <c r="D1" s="66"/>
      <c r="E1" s="66"/>
      <c r="G1" s="35"/>
      <c r="H1" s="37"/>
      <c r="I1" s="35"/>
      <c r="J1" s="35"/>
      <c r="L1" s="69"/>
      <c r="M1" s="69"/>
      <c r="N1" s="69"/>
      <c r="O1" s="67" t="s">
        <v>494</v>
      </c>
      <c r="P1" s="67"/>
      <c r="Q1" s="67"/>
      <c r="R1" s="67"/>
      <c r="S1" s="67"/>
      <c r="T1" s="67"/>
      <c r="U1" s="67"/>
      <c r="V1" s="11"/>
    </row>
    <row r="2" spans="1:22" s="36" customFormat="1" ht="16.5">
      <c r="A2" s="67" t="s">
        <v>464</v>
      </c>
      <c r="B2" s="67"/>
      <c r="C2" s="67"/>
      <c r="D2" s="67"/>
      <c r="E2" s="67"/>
      <c r="G2" s="35"/>
      <c r="H2" s="37"/>
      <c r="I2" s="35"/>
      <c r="J2" s="35"/>
      <c r="L2" s="70"/>
      <c r="M2" s="70"/>
      <c r="N2" s="70"/>
      <c r="O2" s="68" t="s">
        <v>200</v>
      </c>
      <c r="P2" s="68"/>
      <c r="Q2" s="68"/>
      <c r="R2" s="68"/>
      <c r="S2" s="68"/>
      <c r="T2" s="68"/>
      <c r="U2" s="68"/>
      <c r="V2" s="11"/>
    </row>
    <row r="3" spans="4:22" s="36" customFormat="1" ht="15.75">
      <c r="D3" s="35"/>
      <c r="G3" s="35"/>
      <c r="H3" s="37"/>
      <c r="I3" s="35"/>
      <c r="J3" s="35"/>
      <c r="L3" s="35"/>
      <c r="M3" s="35"/>
      <c r="N3" s="35"/>
      <c r="O3" s="71" t="s">
        <v>525</v>
      </c>
      <c r="P3" s="71"/>
      <c r="Q3" s="71"/>
      <c r="R3" s="71"/>
      <c r="S3" s="71"/>
      <c r="T3" s="71"/>
      <c r="U3" s="71"/>
      <c r="V3" s="11"/>
    </row>
    <row r="4" spans="1:22" ht="16.5">
      <c r="A4" s="72" t="s">
        <v>495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6.5">
      <c r="A5" s="72" t="s">
        <v>526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5:22" ht="12.75">
      <c r="E6" s="8"/>
      <c r="G6" s="10"/>
      <c r="H6" s="7"/>
      <c r="I6" s="10"/>
      <c r="M6" s="14"/>
      <c r="V6" s="11"/>
    </row>
    <row r="7" spans="1:23" s="10" customFormat="1" ht="38.25" customHeight="1">
      <c r="A7" s="65" t="s">
        <v>1</v>
      </c>
      <c r="B7" s="64" t="s">
        <v>491</v>
      </c>
      <c r="C7" s="64" t="s">
        <v>2</v>
      </c>
      <c r="D7" s="64" t="s">
        <v>3</v>
      </c>
      <c r="E7" s="64" t="s">
        <v>195</v>
      </c>
      <c r="F7" s="58" t="s">
        <v>196</v>
      </c>
      <c r="G7" s="59"/>
      <c r="H7" s="73" t="s">
        <v>197</v>
      </c>
      <c r="I7" s="73" t="s">
        <v>198</v>
      </c>
      <c r="J7" s="73" t="s">
        <v>199</v>
      </c>
      <c r="K7" s="73" t="s">
        <v>203</v>
      </c>
      <c r="L7" s="81" t="s">
        <v>472</v>
      </c>
      <c r="M7" s="81"/>
      <c r="N7" s="81"/>
      <c r="O7" s="74" t="s">
        <v>466</v>
      </c>
      <c r="P7" s="74"/>
      <c r="Q7" s="74"/>
      <c r="R7" s="78" t="s">
        <v>467</v>
      </c>
      <c r="S7" s="79"/>
      <c r="T7" s="80"/>
      <c r="U7" s="74" t="s">
        <v>519</v>
      </c>
      <c r="V7" s="60" t="s">
        <v>508</v>
      </c>
      <c r="W7" s="65" t="s">
        <v>6</v>
      </c>
    </row>
    <row r="8" spans="1:23" ht="78.75">
      <c r="A8" s="65"/>
      <c r="B8" s="65"/>
      <c r="C8" s="64"/>
      <c r="D8" s="64"/>
      <c r="E8" s="64"/>
      <c r="F8" s="3" t="s">
        <v>4</v>
      </c>
      <c r="G8" s="3" t="s">
        <v>11</v>
      </c>
      <c r="H8" s="73"/>
      <c r="I8" s="73"/>
      <c r="J8" s="77"/>
      <c r="K8" s="77"/>
      <c r="L8" s="6" t="s">
        <v>5</v>
      </c>
      <c r="M8" s="6" t="s">
        <v>74</v>
      </c>
      <c r="N8" s="6" t="s">
        <v>207</v>
      </c>
      <c r="O8" s="43" t="s">
        <v>468</v>
      </c>
      <c r="P8" s="43" t="s">
        <v>469</v>
      </c>
      <c r="Q8" s="44" t="s">
        <v>518</v>
      </c>
      <c r="R8" s="17" t="s">
        <v>470</v>
      </c>
      <c r="S8" s="17" t="s">
        <v>471</v>
      </c>
      <c r="T8" s="44" t="s">
        <v>513</v>
      </c>
      <c r="U8" s="74"/>
      <c r="V8" s="61"/>
      <c r="W8" s="65"/>
    </row>
    <row r="9" spans="1:23" s="20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19">
        <v>23</v>
      </c>
    </row>
    <row r="10" spans="1:32" ht="66.75" customHeight="1">
      <c r="A10" s="16">
        <v>1</v>
      </c>
      <c r="B10" s="16">
        <v>186</v>
      </c>
      <c r="C10" s="22" t="s">
        <v>86</v>
      </c>
      <c r="D10" s="40" t="s">
        <v>87</v>
      </c>
      <c r="E10" s="22" t="s">
        <v>223</v>
      </c>
      <c r="F10" s="18" t="s">
        <v>9</v>
      </c>
      <c r="G10" s="4" t="s">
        <v>62</v>
      </c>
      <c r="H10" s="22" t="s">
        <v>204</v>
      </c>
      <c r="I10" s="4" t="s">
        <v>202</v>
      </c>
      <c r="J10" s="16" t="s">
        <v>8</v>
      </c>
      <c r="K10" s="18"/>
      <c r="L10" s="6" t="s">
        <v>245</v>
      </c>
      <c r="M10" s="6" t="s">
        <v>434</v>
      </c>
      <c r="N10" s="6" t="s">
        <v>206</v>
      </c>
      <c r="O10" s="4">
        <v>7.87</v>
      </c>
      <c r="P10" s="18"/>
      <c r="Q10" s="4">
        <f aca="true" t="shared" si="0" ref="Q10:Q20">O10*2*10</f>
        <v>157.4</v>
      </c>
      <c r="R10" s="18">
        <v>16</v>
      </c>
      <c r="S10" s="18">
        <v>23.33</v>
      </c>
      <c r="T10" s="6">
        <f aca="true" t="shared" si="1" ref="T10:T18">(R10+S10)*2</f>
        <v>78.66</v>
      </c>
      <c r="U10" s="6">
        <f aca="true" t="shared" si="2" ref="U10:U18">Q10+T10</f>
        <v>236.06</v>
      </c>
      <c r="V10" s="23"/>
      <c r="W10" s="57" t="s">
        <v>509</v>
      </c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ht="66.75" customHeight="1">
      <c r="A11" s="16">
        <v>2</v>
      </c>
      <c r="B11" s="16">
        <v>187</v>
      </c>
      <c r="C11" s="22" t="s">
        <v>117</v>
      </c>
      <c r="D11" s="40" t="s">
        <v>141</v>
      </c>
      <c r="E11" s="22" t="s">
        <v>231</v>
      </c>
      <c r="F11" s="18" t="s">
        <v>142</v>
      </c>
      <c r="G11" s="4" t="s">
        <v>140</v>
      </c>
      <c r="H11" s="22" t="s">
        <v>204</v>
      </c>
      <c r="I11" s="4" t="s">
        <v>202</v>
      </c>
      <c r="J11" s="4" t="s">
        <v>232</v>
      </c>
      <c r="K11" s="18" t="s">
        <v>19</v>
      </c>
      <c r="L11" s="6" t="s">
        <v>245</v>
      </c>
      <c r="M11" s="6" t="s">
        <v>434</v>
      </c>
      <c r="N11" s="6" t="s">
        <v>206</v>
      </c>
      <c r="O11" s="4">
        <v>7.02</v>
      </c>
      <c r="P11" s="18"/>
      <c r="Q11" s="4">
        <f t="shared" si="0"/>
        <v>140.39999999999998</v>
      </c>
      <c r="R11" s="18">
        <v>14.5</v>
      </c>
      <c r="S11" s="18">
        <v>24</v>
      </c>
      <c r="T11" s="6">
        <f t="shared" si="1"/>
        <v>77</v>
      </c>
      <c r="U11" s="6">
        <f t="shared" si="2"/>
        <v>217.39999999999998</v>
      </c>
      <c r="V11" s="23"/>
      <c r="W11" s="57" t="s">
        <v>509</v>
      </c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ht="66.75" customHeight="1">
      <c r="A12" s="16">
        <v>3</v>
      </c>
      <c r="B12" s="16">
        <v>190</v>
      </c>
      <c r="C12" s="22" t="s">
        <v>193</v>
      </c>
      <c r="D12" s="40" t="s">
        <v>270</v>
      </c>
      <c r="E12" s="22" t="s">
        <v>235</v>
      </c>
      <c r="F12" s="18" t="s">
        <v>168</v>
      </c>
      <c r="G12" s="4" t="s">
        <v>106</v>
      </c>
      <c r="H12" s="22" t="s">
        <v>228</v>
      </c>
      <c r="I12" s="4" t="s">
        <v>202</v>
      </c>
      <c r="J12" s="16" t="s">
        <v>10</v>
      </c>
      <c r="K12" s="18" t="s">
        <v>19</v>
      </c>
      <c r="L12" s="6" t="s">
        <v>245</v>
      </c>
      <c r="M12" s="6" t="s">
        <v>434</v>
      </c>
      <c r="N12" s="6" t="s">
        <v>206</v>
      </c>
      <c r="O12" s="4">
        <v>6.5</v>
      </c>
      <c r="P12" s="18"/>
      <c r="Q12" s="4">
        <f t="shared" si="0"/>
        <v>130</v>
      </c>
      <c r="R12" s="18">
        <v>15</v>
      </c>
      <c r="S12" s="18">
        <v>22.67</v>
      </c>
      <c r="T12" s="6">
        <f t="shared" si="1"/>
        <v>75.34</v>
      </c>
      <c r="U12" s="6">
        <f t="shared" si="2"/>
        <v>205.34</v>
      </c>
      <c r="V12" s="23"/>
      <c r="W12" s="57" t="s">
        <v>509</v>
      </c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ht="66.75" customHeight="1">
      <c r="A13" s="16">
        <v>4</v>
      </c>
      <c r="B13" s="16">
        <v>189</v>
      </c>
      <c r="C13" s="22" t="s">
        <v>156</v>
      </c>
      <c r="D13" s="40" t="s">
        <v>281</v>
      </c>
      <c r="E13" s="22" t="s">
        <v>261</v>
      </c>
      <c r="F13" s="18" t="s">
        <v>9</v>
      </c>
      <c r="G13" s="4" t="s">
        <v>106</v>
      </c>
      <c r="H13" s="22" t="s">
        <v>228</v>
      </c>
      <c r="I13" s="4" t="s">
        <v>202</v>
      </c>
      <c r="J13" s="16" t="s">
        <v>8</v>
      </c>
      <c r="K13" s="18" t="s">
        <v>19</v>
      </c>
      <c r="L13" s="6" t="s">
        <v>245</v>
      </c>
      <c r="M13" s="6" t="s">
        <v>434</v>
      </c>
      <c r="N13" s="6" t="s">
        <v>206</v>
      </c>
      <c r="O13" s="4">
        <v>6.31</v>
      </c>
      <c r="P13" s="18"/>
      <c r="Q13" s="4">
        <f t="shared" si="0"/>
        <v>126.19999999999999</v>
      </c>
      <c r="R13" s="18">
        <v>15</v>
      </c>
      <c r="S13" s="18">
        <v>23.67</v>
      </c>
      <c r="T13" s="6">
        <f t="shared" si="1"/>
        <v>77.34</v>
      </c>
      <c r="U13" s="6">
        <f t="shared" si="2"/>
        <v>203.54</v>
      </c>
      <c r="V13" s="23"/>
      <c r="W13" s="57" t="s">
        <v>509</v>
      </c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ht="66.75" customHeight="1">
      <c r="A14" s="16">
        <v>5</v>
      </c>
      <c r="B14" s="16">
        <v>185</v>
      </c>
      <c r="C14" s="22" t="s">
        <v>44</v>
      </c>
      <c r="D14" s="40" t="s">
        <v>217</v>
      </c>
      <c r="E14" s="22" t="s">
        <v>209</v>
      </c>
      <c r="F14" s="18" t="s">
        <v>7</v>
      </c>
      <c r="G14" s="4" t="s">
        <v>62</v>
      </c>
      <c r="H14" s="22" t="s">
        <v>218</v>
      </c>
      <c r="I14" s="4" t="s">
        <v>202</v>
      </c>
      <c r="J14" s="16" t="s">
        <v>8</v>
      </c>
      <c r="K14" s="18"/>
      <c r="L14" s="6" t="s">
        <v>245</v>
      </c>
      <c r="M14" s="6" t="s">
        <v>434</v>
      </c>
      <c r="N14" s="6" t="s">
        <v>206</v>
      </c>
      <c r="O14" s="4">
        <v>6.94</v>
      </c>
      <c r="P14" s="18"/>
      <c r="Q14" s="4">
        <f t="shared" si="0"/>
        <v>138.8</v>
      </c>
      <c r="R14" s="18">
        <v>22</v>
      </c>
      <c r="S14" s="18">
        <v>65</v>
      </c>
      <c r="T14" s="6">
        <f t="shared" si="1"/>
        <v>174</v>
      </c>
      <c r="U14" s="6">
        <f t="shared" si="2"/>
        <v>312.8</v>
      </c>
      <c r="V14" s="23"/>
      <c r="W14" s="18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ht="66.75" customHeight="1">
      <c r="A15" s="16">
        <v>6</v>
      </c>
      <c r="B15" s="16">
        <v>188</v>
      </c>
      <c r="C15" s="22" t="s">
        <v>120</v>
      </c>
      <c r="D15" s="40" t="s">
        <v>236</v>
      </c>
      <c r="E15" s="22" t="s">
        <v>237</v>
      </c>
      <c r="F15" s="18" t="s">
        <v>7</v>
      </c>
      <c r="G15" s="4" t="s">
        <v>238</v>
      </c>
      <c r="H15" s="22" t="s">
        <v>204</v>
      </c>
      <c r="I15" s="4" t="s">
        <v>202</v>
      </c>
      <c r="J15" s="16" t="s">
        <v>10</v>
      </c>
      <c r="K15" s="18"/>
      <c r="L15" s="6" t="s">
        <v>245</v>
      </c>
      <c r="M15" s="6" t="s">
        <v>434</v>
      </c>
      <c r="N15" s="6" t="s">
        <v>206</v>
      </c>
      <c r="O15" s="4">
        <v>7.33</v>
      </c>
      <c r="P15" s="18"/>
      <c r="Q15" s="4">
        <f t="shared" si="0"/>
        <v>146.6</v>
      </c>
      <c r="R15" s="18">
        <v>15</v>
      </c>
      <c r="S15" s="18">
        <v>63</v>
      </c>
      <c r="T15" s="6">
        <f t="shared" si="1"/>
        <v>156</v>
      </c>
      <c r="U15" s="6">
        <f t="shared" si="2"/>
        <v>302.6</v>
      </c>
      <c r="V15" s="23"/>
      <c r="W15" s="18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ht="66.75" customHeight="1">
      <c r="A16" s="16">
        <v>7</v>
      </c>
      <c r="B16" s="16">
        <v>194</v>
      </c>
      <c r="C16" s="22" t="s">
        <v>189</v>
      </c>
      <c r="D16" s="40" t="s">
        <v>190</v>
      </c>
      <c r="E16" s="22" t="s">
        <v>223</v>
      </c>
      <c r="F16" s="22" t="s">
        <v>9</v>
      </c>
      <c r="G16" s="4" t="s">
        <v>283</v>
      </c>
      <c r="H16" s="22" t="s">
        <v>204</v>
      </c>
      <c r="I16" s="4" t="s">
        <v>202</v>
      </c>
      <c r="J16" s="4" t="s">
        <v>10</v>
      </c>
      <c r="K16" s="18"/>
      <c r="L16" s="6" t="s">
        <v>246</v>
      </c>
      <c r="M16" s="6" t="s">
        <v>434</v>
      </c>
      <c r="N16" s="6" t="s">
        <v>206</v>
      </c>
      <c r="O16" s="4">
        <v>7.33</v>
      </c>
      <c r="P16" s="18"/>
      <c r="Q16" s="4">
        <f t="shared" si="0"/>
        <v>146.6</v>
      </c>
      <c r="R16" s="18">
        <v>22</v>
      </c>
      <c r="S16" s="18">
        <v>22.67</v>
      </c>
      <c r="T16" s="6">
        <f t="shared" si="1"/>
        <v>89.34</v>
      </c>
      <c r="U16" s="6">
        <f t="shared" si="2"/>
        <v>235.94</v>
      </c>
      <c r="V16" s="23"/>
      <c r="W16" s="57" t="s">
        <v>509</v>
      </c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ht="118.5" customHeight="1">
      <c r="A17" s="16">
        <v>8</v>
      </c>
      <c r="B17" s="16">
        <v>192</v>
      </c>
      <c r="C17" s="4" t="s">
        <v>114</v>
      </c>
      <c r="D17" s="40" t="s">
        <v>247</v>
      </c>
      <c r="E17" s="4" t="s">
        <v>248</v>
      </c>
      <c r="F17" s="18" t="s">
        <v>9</v>
      </c>
      <c r="G17" s="4" t="s">
        <v>78</v>
      </c>
      <c r="H17" s="22" t="s">
        <v>228</v>
      </c>
      <c r="I17" s="4" t="s">
        <v>202</v>
      </c>
      <c r="J17" s="4" t="s">
        <v>8</v>
      </c>
      <c r="K17" s="18"/>
      <c r="L17" s="6" t="s">
        <v>246</v>
      </c>
      <c r="M17" s="6" t="s">
        <v>434</v>
      </c>
      <c r="N17" s="6" t="s">
        <v>206</v>
      </c>
      <c r="O17" s="4">
        <v>6.83</v>
      </c>
      <c r="P17" s="18"/>
      <c r="Q17" s="4">
        <f t="shared" si="0"/>
        <v>136.6</v>
      </c>
      <c r="R17" s="18">
        <v>16</v>
      </c>
      <c r="S17" s="18">
        <v>24.67</v>
      </c>
      <c r="T17" s="6">
        <f t="shared" si="1"/>
        <v>81.34</v>
      </c>
      <c r="U17" s="6">
        <f t="shared" si="2"/>
        <v>217.94</v>
      </c>
      <c r="V17" s="23" t="s">
        <v>485</v>
      </c>
      <c r="W17" s="57" t="s">
        <v>509</v>
      </c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ht="89.25" customHeight="1">
      <c r="A18" s="16">
        <v>9</v>
      </c>
      <c r="B18" s="16">
        <v>193</v>
      </c>
      <c r="C18" s="22" t="s">
        <v>126</v>
      </c>
      <c r="D18" s="40" t="s">
        <v>138</v>
      </c>
      <c r="E18" s="22" t="s">
        <v>226</v>
      </c>
      <c r="F18" s="22" t="s">
        <v>9</v>
      </c>
      <c r="G18" s="4" t="s">
        <v>243</v>
      </c>
      <c r="H18" s="22" t="s">
        <v>218</v>
      </c>
      <c r="I18" s="4" t="s">
        <v>202</v>
      </c>
      <c r="J18" s="4" t="s">
        <v>10</v>
      </c>
      <c r="K18" s="18"/>
      <c r="L18" s="6" t="s">
        <v>246</v>
      </c>
      <c r="M18" s="6" t="s">
        <v>434</v>
      </c>
      <c r="N18" s="6" t="s">
        <v>206</v>
      </c>
      <c r="O18" s="4">
        <v>6.26</v>
      </c>
      <c r="P18" s="18"/>
      <c r="Q18" s="4">
        <f t="shared" si="0"/>
        <v>125.19999999999999</v>
      </c>
      <c r="R18" s="18">
        <v>18</v>
      </c>
      <c r="S18" s="18">
        <v>22.67</v>
      </c>
      <c r="T18" s="6">
        <f t="shared" si="1"/>
        <v>81.34</v>
      </c>
      <c r="U18" s="6">
        <f t="shared" si="2"/>
        <v>206.54</v>
      </c>
      <c r="V18" s="23"/>
      <c r="W18" s="57" t="s">
        <v>509</v>
      </c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ht="66.75" customHeight="1">
      <c r="A19" s="16">
        <v>10</v>
      </c>
      <c r="B19" s="16">
        <v>191</v>
      </c>
      <c r="C19" s="22" t="s">
        <v>15</v>
      </c>
      <c r="D19" s="21" t="s">
        <v>16</v>
      </c>
      <c r="E19" s="22" t="s">
        <v>219</v>
      </c>
      <c r="F19" s="18" t="s">
        <v>7</v>
      </c>
      <c r="G19" s="4" t="s">
        <v>243</v>
      </c>
      <c r="H19" s="22" t="s">
        <v>204</v>
      </c>
      <c r="I19" s="4" t="s">
        <v>10</v>
      </c>
      <c r="J19" s="16" t="s">
        <v>8</v>
      </c>
      <c r="K19" s="18"/>
      <c r="L19" s="6" t="s">
        <v>246</v>
      </c>
      <c r="M19" s="6" t="s">
        <v>434</v>
      </c>
      <c r="N19" s="6" t="s">
        <v>206</v>
      </c>
      <c r="O19" s="4">
        <v>7.62</v>
      </c>
      <c r="P19" s="18"/>
      <c r="Q19" s="4">
        <f>O19*2*10</f>
        <v>152.4</v>
      </c>
      <c r="R19" s="18">
        <v>20</v>
      </c>
      <c r="S19" s="18">
        <v>65.67</v>
      </c>
      <c r="T19" s="6">
        <f>(R19+S19)*2</f>
        <v>171.34</v>
      </c>
      <c r="U19" s="6">
        <f>Q19+T19</f>
        <v>323.74</v>
      </c>
      <c r="V19" s="23"/>
      <c r="W19" s="18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ht="66.75" customHeight="1">
      <c r="A20" s="16">
        <v>11</v>
      </c>
      <c r="B20" s="16">
        <v>195</v>
      </c>
      <c r="C20" s="22" t="s">
        <v>146</v>
      </c>
      <c r="D20" s="40" t="s">
        <v>322</v>
      </c>
      <c r="E20" s="22" t="s">
        <v>219</v>
      </c>
      <c r="F20" s="22" t="s">
        <v>9</v>
      </c>
      <c r="G20" s="4" t="s">
        <v>85</v>
      </c>
      <c r="H20" s="22" t="s">
        <v>228</v>
      </c>
      <c r="I20" s="4" t="s">
        <v>202</v>
      </c>
      <c r="J20" s="4" t="s">
        <v>147</v>
      </c>
      <c r="K20" s="18"/>
      <c r="L20" s="6" t="s">
        <v>440</v>
      </c>
      <c r="M20" s="6" t="s">
        <v>434</v>
      </c>
      <c r="N20" s="6" t="s">
        <v>206</v>
      </c>
      <c r="O20" s="4">
        <v>6.26</v>
      </c>
      <c r="P20" s="18"/>
      <c r="Q20" s="4">
        <f t="shared" si="0"/>
        <v>125.19999999999999</v>
      </c>
      <c r="R20" s="19" t="s">
        <v>465</v>
      </c>
      <c r="S20" s="19" t="s">
        <v>465</v>
      </c>
      <c r="T20" s="19" t="s">
        <v>465</v>
      </c>
      <c r="U20" s="6">
        <v>125.2</v>
      </c>
      <c r="V20" s="23"/>
      <c r="W20" s="18"/>
      <c r="X20" s="25"/>
      <c r="Y20" s="25"/>
      <c r="Z20" s="25"/>
      <c r="AA20" s="25"/>
      <c r="AB20" s="25"/>
      <c r="AC20" s="25"/>
      <c r="AD20" s="25"/>
      <c r="AE20" s="25"/>
      <c r="AF20" s="25"/>
    </row>
    <row r="22" ht="15.75">
      <c r="P22" s="39" t="s">
        <v>496</v>
      </c>
    </row>
    <row r="28" spans="15:20" ht="14.25">
      <c r="O28" s="75" t="s">
        <v>497</v>
      </c>
      <c r="P28" s="75"/>
      <c r="Q28" s="75"/>
      <c r="R28" s="75"/>
      <c r="S28" s="75"/>
      <c r="T28" s="75"/>
    </row>
    <row r="29" spans="15:20" ht="15.75">
      <c r="O29" s="76" t="s">
        <v>498</v>
      </c>
      <c r="P29" s="76"/>
      <c r="Q29" s="76"/>
      <c r="R29" s="76"/>
      <c r="S29" s="76"/>
      <c r="T29" s="76"/>
    </row>
  </sheetData>
  <mergeCells count="27">
    <mergeCell ref="O29:T29"/>
    <mergeCell ref="I7:I8"/>
    <mergeCell ref="J7:J8"/>
    <mergeCell ref="K7:K8"/>
    <mergeCell ref="O7:Q7"/>
    <mergeCell ref="R7:T7"/>
    <mergeCell ref="L7:N7"/>
    <mergeCell ref="V7:V8"/>
    <mergeCell ref="H7:H8"/>
    <mergeCell ref="U7:U8"/>
    <mergeCell ref="O28:T28"/>
    <mergeCell ref="E7:E8"/>
    <mergeCell ref="B7:B8"/>
    <mergeCell ref="O1:U1"/>
    <mergeCell ref="O2:U2"/>
    <mergeCell ref="L1:N1"/>
    <mergeCell ref="L2:N2"/>
    <mergeCell ref="W7:W8"/>
    <mergeCell ref="A1:E1"/>
    <mergeCell ref="A2:E2"/>
    <mergeCell ref="D7:D8"/>
    <mergeCell ref="F7:G7"/>
    <mergeCell ref="O3:U3"/>
    <mergeCell ref="A4:V4"/>
    <mergeCell ref="A5:V5"/>
    <mergeCell ref="A7:A8"/>
    <mergeCell ref="C7:C8"/>
  </mergeCells>
  <printOptions/>
  <pageMargins left="0.2" right="0.25" top="0.52" bottom="0.41" header="0.4" footer="0.36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28"/>
  <sheetViews>
    <sheetView zoomScale="80" zoomScaleNormal="80" workbookViewId="0" topLeftCell="G1">
      <selection activeCell="O7" sqref="O7:U8"/>
    </sheetView>
  </sheetViews>
  <sheetFormatPr defaultColWidth="9.140625" defaultRowHeight="12.75"/>
  <cols>
    <col min="1" max="1" width="4.421875" style="10" customWidth="1"/>
    <col min="2" max="2" width="5.8515625" style="10" customWidth="1"/>
    <col min="3" max="3" width="18.7109375" style="13" customWidth="1"/>
    <col min="4" max="4" width="11.28125" style="10" customWidth="1"/>
    <col min="5" max="5" width="8.57421875" style="13" customWidth="1"/>
    <col min="6" max="6" width="8.8515625" style="9" customWidth="1"/>
    <col min="7" max="7" width="9.140625" style="8" customWidth="1"/>
    <col min="8" max="8" width="10.57421875" style="13" customWidth="1"/>
    <col min="9" max="9" width="6.28125" style="8" customWidth="1"/>
    <col min="10" max="10" width="5.57421875" style="10" customWidth="1"/>
    <col min="11" max="11" width="6.140625" style="9" customWidth="1"/>
    <col min="12" max="12" width="9.421875" style="14" customWidth="1"/>
    <col min="13" max="13" width="7.57421875" style="28" customWidth="1"/>
    <col min="14" max="14" width="11.8515625" style="14" customWidth="1"/>
    <col min="15" max="15" width="6.00390625" style="9" customWidth="1"/>
    <col min="16" max="16" width="5.7109375" style="9" customWidth="1"/>
    <col min="17" max="17" width="7.57421875" style="9" customWidth="1"/>
    <col min="18" max="18" width="6.28125" style="9" customWidth="1"/>
    <col min="19" max="19" width="5.8515625" style="9" customWidth="1"/>
    <col min="20" max="20" width="7.421875" style="9" customWidth="1"/>
    <col min="21" max="21" width="7.8515625" style="9" customWidth="1"/>
    <col min="22" max="22" width="5.7109375" style="30" customWidth="1"/>
    <col min="23" max="23" width="16.8515625" style="9" customWidth="1"/>
    <col min="24" max="16384" width="9.140625" style="9" customWidth="1"/>
  </cols>
  <sheetData>
    <row r="1" spans="1:22" s="36" customFormat="1" ht="15.75">
      <c r="A1" s="66" t="s">
        <v>0</v>
      </c>
      <c r="B1" s="66"/>
      <c r="C1" s="66"/>
      <c r="D1" s="66"/>
      <c r="E1" s="66"/>
      <c r="G1" s="35"/>
      <c r="H1" s="37"/>
      <c r="I1" s="35"/>
      <c r="J1" s="35"/>
      <c r="L1" s="69"/>
      <c r="M1" s="69"/>
      <c r="N1" s="69"/>
      <c r="O1" s="67" t="s">
        <v>494</v>
      </c>
      <c r="P1" s="67"/>
      <c r="Q1" s="67"/>
      <c r="R1" s="67"/>
      <c r="S1" s="67"/>
      <c r="T1" s="67"/>
      <c r="U1" s="67"/>
      <c r="V1" s="38"/>
    </row>
    <row r="2" spans="1:22" s="36" customFormat="1" ht="16.5">
      <c r="A2" s="67" t="s">
        <v>464</v>
      </c>
      <c r="B2" s="67"/>
      <c r="C2" s="67"/>
      <c r="D2" s="67"/>
      <c r="E2" s="67"/>
      <c r="G2" s="35"/>
      <c r="H2" s="37"/>
      <c r="I2" s="35"/>
      <c r="J2" s="35"/>
      <c r="L2" s="70"/>
      <c r="M2" s="70"/>
      <c r="N2" s="70"/>
      <c r="O2" s="68" t="s">
        <v>200</v>
      </c>
      <c r="P2" s="68"/>
      <c r="Q2" s="68"/>
      <c r="R2" s="68"/>
      <c r="S2" s="68"/>
      <c r="T2" s="68"/>
      <c r="U2" s="68"/>
      <c r="V2" s="38"/>
    </row>
    <row r="3" spans="4:22" s="36" customFormat="1" ht="15.75">
      <c r="D3" s="35"/>
      <c r="G3" s="35"/>
      <c r="H3" s="37"/>
      <c r="I3" s="35"/>
      <c r="J3" s="35"/>
      <c r="L3" s="35"/>
      <c r="M3" s="35"/>
      <c r="N3" s="35"/>
      <c r="O3" s="71" t="s">
        <v>514</v>
      </c>
      <c r="P3" s="71"/>
      <c r="Q3" s="71"/>
      <c r="R3" s="71"/>
      <c r="S3" s="71"/>
      <c r="T3" s="71"/>
      <c r="U3" s="71"/>
      <c r="V3" s="38"/>
    </row>
    <row r="4" spans="1:22" ht="16.5">
      <c r="A4" s="72" t="s">
        <v>495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6.5">
      <c r="A5" s="72" t="s">
        <v>527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5:22" ht="12.75">
      <c r="E6" s="8"/>
      <c r="G6" s="10"/>
      <c r="H6" s="7"/>
      <c r="I6" s="10"/>
      <c r="M6" s="14"/>
      <c r="V6" s="12"/>
    </row>
    <row r="7" spans="1:23" s="10" customFormat="1" ht="38.25" customHeight="1">
      <c r="A7" s="65" t="s">
        <v>1</v>
      </c>
      <c r="B7" s="64" t="s">
        <v>491</v>
      </c>
      <c r="C7" s="64" t="s">
        <v>2</v>
      </c>
      <c r="D7" s="64" t="s">
        <v>3</v>
      </c>
      <c r="E7" s="64" t="s">
        <v>195</v>
      </c>
      <c r="F7" s="58" t="s">
        <v>196</v>
      </c>
      <c r="G7" s="59"/>
      <c r="H7" s="73" t="s">
        <v>197</v>
      </c>
      <c r="I7" s="73" t="s">
        <v>198</v>
      </c>
      <c r="J7" s="73" t="s">
        <v>199</v>
      </c>
      <c r="K7" s="73" t="s">
        <v>203</v>
      </c>
      <c r="L7" s="81" t="s">
        <v>472</v>
      </c>
      <c r="M7" s="81"/>
      <c r="N7" s="81"/>
      <c r="O7" s="74" t="s">
        <v>466</v>
      </c>
      <c r="P7" s="74"/>
      <c r="Q7" s="74"/>
      <c r="R7" s="78" t="s">
        <v>467</v>
      </c>
      <c r="S7" s="79"/>
      <c r="T7" s="80"/>
      <c r="U7" s="74" t="s">
        <v>519</v>
      </c>
      <c r="V7" s="60" t="s">
        <v>508</v>
      </c>
      <c r="W7" s="65" t="s">
        <v>6</v>
      </c>
    </row>
    <row r="8" spans="1:23" ht="78.75">
      <c r="A8" s="65"/>
      <c r="B8" s="65"/>
      <c r="C8" s="64"/>
      <c r="D8" s="64"/>
      <c r="E8" s="64"/>
      <c r="F8" s="3" t="s">
        <v>4</v>
      </c>
      <c r="G8" s="3" t="s">
        <v>11</v>
      </c>
      <c r="H8" s="73"/>
      <c r="I8" s="73"/>
      <c r="J8" s="77"/>
      <c r="K8" s="77"/>
      <c r="L8" s="6" t="s">
        <v>5</v>
      </c>
      <c r="M8" s="6" t="s">
        <v>74</v>
      </c>
      <c r="N8" s="6" t="s">
        <v>207</v>
      </c>
      <c r="O8" s="43" t="s">
        <v>468</v>
      </c>
      <c r="P8" s="43" t="s">
        <v>469</v>
      </c>
      <c r="Q8" s="44" t="s">
        <v>518</v>
      </c>
      <c r="R8" s="17" t="s">
        <v>470</v>
      </c>
      <c r="S8" s="17" t="s">
        <v>471</v>
      </c>
      <c r="T8" s="44" t="s">
        <v>513</v>
      </c>
      <c r="U8" s="74"/>
      <c r="V8" s="61"/>
      <c r="W8" s="65"/>
    </row>
    <row r="9" spans="1:23" s="20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19">
        <v>23</v>
      </c>
    </row>
    <row r="10" spans="1:31" ht="125.25" customHeight="1">
      <c r="A10" s="16">
        <v>1</v>
      </c>
      <c r="B10" s="16">
        <v>198</v>
      </c>
      <c r="C10" s="22" t="s">
        <v>185</v>
      </c>
      <c r="D10" s="40" t="s">
        <v>272</v>
      </c>
      <c r="E10" s="22" t="s">
        <v>273</v>
      </c>
      <c r="F10" s="18" t="s">
        <v>168</v>
      </c>
      <c r="G10" s="4" t="s">
        <v>106</v>
      </c>
      <c r="H10" s="22" t="s">
        <v>228</v>
      </c>
      <c r="I10" s="4" t="s">
        <v>202</v>
      </c>
      <c r="J10" s="16" t="s">
        <v>8</v>
      </c>
      <c r="K10" s="18" t="s">
        <v>19</v>
      </c>
      <c r="L10" s="6" t="s">
        <v>245</v>
      </c>
      <c r="M10" s="6" t="s">
        <v>205</v>
      </c>
      <c r="N10" s="6" t="s">
        <v>206</v>
      </c>
      <c r="O10" s="4">
        <v>6.44</v>
      </c>
      <c r="P10" s="18"/>
      <c r="Q10" s="4">
        <f aca="true" t="shared" si="0" ref="Q10:Q17">O10*2*10</f>
        <v>128.8</v>
      </c>
      <c r="R10" s="18">
        <v>16</v>
      </c>
      <c r="S10" s="18">
        <v>45.67</v>
      </c>
      <c r="T10" s="6">
        <f>(R10+S10)*2</f>
        <v>123.34</v>
      </c>
      <c r="U10" s="6">
        <f>Q10+T10</f>
        <v>252.14000000000001</v>
      </c>
      <c r="V10" s="24"/>
      <c r="W10" s="18"/>
      <c r="X10" s="25"/>
      <c r="Y10" s="25"/>
      <c r="Z10" s="25"/>
      <c r="AA10" s="25"/>
      <c r="AB10" s="25"/>
      <c r="AC10" s="25"/>
      <c r="AD10" s="25"/>
      <c r="AE10" s="25"/>
    </row>
    <row r="11" spans="1:31" ht="66.75" customHeight="1">
      <c r="A11" s="16">
        <v>2</v>
      </c>
      <c r="B11" s="16">
        <v>196</v>
      </c>
      <c r="C11" s="22" t="s">
        <v>24</v>
      </c>
      <c r="D11" s="40" t="s">
        <v>215</v>
      </c>
      <c r="E11" s="22" t="s">
        <v>210</v>
      </c>
      <c r="F11" s="18" t="s">
        <v>9</v>
      </c>
      <c r="G11" s="4" t="s">
        <v>62</v>
      </c>
      <c r="H11" s="22" t="s">
        <v>204</v>
      </c>
      <c r="I11" s="4" t="s">
        <v>202</v>
      </c>
      <c r="J11" s="16" t="s">
        <v>8</v>
      </c>
      <c r="K11" s="18"/>
      <c r="L11" s="6" t="s">
        <v>245</v>
      </c>
      <c r="M11" s="6" t="s">
        <v>205</v>
      </c>
      <c r="N11" s="6" t="s">
        <v>206</v>
      </c>
      <c r="O11" s="4">
        <v>7.77</v>
      </c>
      <c r="P11" s="18"/>
      <c r="Q11" s="4">
        <f t="shared" si="0"/>
        <v>155.39999999999998</v>
      </c>
      <c r="R11" s="18">
        <v>19.5</v>
      </c>
      <c r="S11" s="18">
        <v>23</v>
      </c>
      <c r="T11" s="6">
        <f>(R11+S11)*2</f>
        <v>85</v>
      </c>
      <c r="U11" s="6">
        <f>Q11+T11</f>
        <v>240.39999999999998</v>
      </c>
      <c r="V11" s="24"/>
      <c r="W11" s="57" t="s">
        <v>509</v>
      </c>
      <c r="X11" s="25"/>
      <c r="Y11" s="25"/>
      <c r="Z11" s="25"/>
      <c r="AA11" s="25"/>
      <c r="AB11" s="25"/>
      <c r="AC11" s="25"/>
      <c r="AD11" s="25"/>
      <c r="AE11" s="25"/>
    </row>
    <row r="12" spans="1:31" ht="66.75" customHeight="1">
      <c r="A12" s="16">
        <v>3</v>
      </c>
      <c r="B12" s="16">
        <v>197</v>
      </c>
      <c r="C12" s="22" t="s">
        <v>42</v>
      </c>
      <c r="D12" s="16" t="s">
        <v>43</v>
      </c>
      <c r="E12" s="22" t="s">
        <v>213</v>
      </c>
      <c r="F12" s="18" t="s">
        <v>9</v>
      </c>
      <c r="G12" s="4" t="s">
        <v>62</v>
      </c>
      <c r="H12" s="22" t="s">
        <v>204</v>
      </c>
      <c r="I12" s="4" t="s">
        <v>202</v>
      </c>
      <c r="J12" s="16" t="s">
        <v>10</v>
      </c>
      <c r="K12" s="18"/>
      <c r="L12" s="6" t="s">
        <v>245</v>
      </c>
      <c r="M12" s="6" t="s">
        <v>205</v>
      </c>
      <c r="N12" s="6" t="s">
        <v>206</v>
      </c>
      <c r="O12" s="4">
        <v>7.02</v>
      </c>
      <c r="P12" s="18"/>
      <c r="Q12" s="4">
        <f t="shared" si="0"/>
        <v>140.39999999999998</v>
      </c>
      <c r="R12" s="18">
        <v>17</v>
      </c>
      <c r="S12" s="18">
        <v>24.67</v>
      </c>
      <c r="T12" s="6">
        <f>(R12+S12)*2</f>
        <v>83.34</v>
      </c>
      <c r="U12" s="6">
        <f>Q12+T12</f>
        <v>223.73999999999998</v>
      </c>
      <c r="V12" s="24"/>
      <c r="W12" s="57" t="s">
        <v>509</v>
      </c>
      <c r="X12" s="25"/>
      <c r="Y12" s="25"/>
      <c r="Z12" s="25"/>
      <c r="AA12" s="25"/>
      <c r="AB12" s="25"/>
      <c r="AC12" s="25"/>
      <c r="AD12" s="25"/>
      <c r="AE12" s="25"/>
    </row>
    <row r="13" spans="1:31" ht="66.75" customHeight="1">
      <c r="A13" s="16">
        <v>4</v>
      </c>
      <c r="B13" s="16">
        <v>199</v>
      </c>
      <c r="C13" s="22" t="s">
        <v>22</v>
      </c>
      <c r="D13" s="21" t="s">
        <v>23</v>
      </c>
      <c r="E13" s="22" t="s">
        <v>201</v>
      </c>
      <c r="F13" s="18" t="s">
        <v>9</v>
      </c>
      <c r="G13" s="4" t="s">
        <v>243</v>
      </c>
      <c r="H13" s="22" t="s">
        <v>204</v>
      </c>
      <c r="I13" s="4" t="s">
        <v>202</v>
      </c>
      <c r="J13" s="16" t="s">
        <v>8</v>
      </c>
      <c r="K13" s="18"/>
      <c r="L13" s="6" t="s">
        <v>246</v>
      </c>
      <c r="M13" s="6" t="s">
        <v>205</v>
      </c>
      <c r="N13" s="6" t="s">
        <v>206</v>
      </c>
      <c r="O13" s="4">
        <v>7.23</v>
      </c>
      <c r="P13" s="18"/>
      <c r="Q13" s="4">
        <f t="shared" si="0"/>
        <v>144.60000000000002</v>
      </c>
      <c r="R13" s="18">
        <v>16</v>
      </c>
      <c r="S13" s="18">
        <v>49.67</v>
      </c>
      <c r="T13" s="6">
        <f>(R13+S13)*2</f>
        <v>131.34</v>
      </c>
      <c r="U13" s="6">
        <f>Q13+T13</f>
        <v>275.94000000000005</v>
      </c>
      <c r="V13" s="24"/>
      <c r="W13" s="18"/>
      <c r="X13" s="25"/>
      <c r="Y13" s="25"/>
      <c r="Z13" s="25"/>
      <c r="AA13" s="25"/>
      <c r="AB13" s="25"/>
      <c r="AC13" s="25"/>
      <c r="AD13" s="25"/>
      <c r="AE13" s="25"/>
    </row>
    <row r="14" spans="1:31" ht="66.75" customHeight="1">
      <c r="A14" s="16">
        <v>5</v>
      </c>
      <c r="B14" s="16">
        <v>200</v>
      </c>
      <c r="C14" s="22" t="s">
        <v>125</v>
      </c>
      <c r="D14" s="40" t="s">
        <v>258</v>
      </c>
      <c r="E14" s="22" t="s">
        <v>226</v>
      </c>
      <c r="F14" s="22" t="s">
        <v>9</v>
      </c>
      <c r="G14" s="4" t="s">
        <v>243</v>
      </c>
      <c r="H14" s="22" t="s">
        <v>204</v>
      </c>
      <c r="I14" s="4" t="s">
        <v>259</v>
      </c>
      <c r="J14" s="4" t="s">
        <v>10</v>
      </c>
      <c r="K14" s="18"/>
      <c r="L14" s="6" t="s">
        <v>246</v>
      </c>
      <c r="M14" s="6" t="s">
        <v>205</v>
      </c>
      <c r="N14" s="6" t="s">
        <v>206</v>
      </c>
      <c r="O14" s="4">
        <v>7.95</v>
      </c>
      <c r="P14" s="18"/>
      <c r="Q14" s="4">
        <f t="shared" si="0"/>
        <v>159</v>
      </c>
      <c r="R14" s="19" t="s">
        <v>465</v>
      </c>
      <c r="S14" s="19" t="s">
        <v>465</v>
      </c>
      <c r="T14" s="19" t="s">
        <v>465</v>
      </c>
      <c r="U14" s="6">
        <v>159</v>
      </c>
      <c r="V14" s="24"/>
      <c r="W14" s="18"/>
      <c r="X14" s="25"/>
      <c r="Y14" s="25"/>
      <c r="Z14" s="25"/>
      <c r="AA14" s="25"/>
      <c r="AB14" s="25"/>
      <c r="AC14" s="25"/>
      <c r="AD14" s="25"/>
      <c r="AE14" s="25"/>
    </row>
    <row r="15" spans="1:31" ht="66.75" customHeight="1">
      <c r="A15" s="16">
        <v>6</v>
      </c>
      <c r="B15" s="16">
        <v>201</v>
      </c>
      <c r="C15" s="22" t="s">
        <v>12</v>
      </c>
      <c r="D15" s="40" t="s">
        <v>214</v>
      </c>
      <c r="E15" s="22" t="s">
        <v>201</v>
      </c>
      <c r="F15" s="18" t="s">
        <v>7</v>
      </c>
      <c r="G15" s="4" t="s">
        <v>436</v>
      </c>
      <c r="H15" s="22" t="s">
        <v>204</v>
      </c>
      <c r="I15" s="4" t="s">
        <v>202</v>
      </c>
      <c r="J15" s="16" t="s">
        <v>8</v>
      </c>
      <c r="K15" s="18"/>
      <c r="L15" s="56" t="s">
        <v>244</v>
      </c>
      <c r="M15" s="6" t="s">
        <v>205</v>
      </c>
      <c r="N15" s="6" t="s">
        <v>206</v>
      </c>
      <c r="O15" s="4">
        <v>7.93</v>
      </c>
      <c r="P15" s="18"/>
      <c r="Q15" s="4">
        <f t="shared" si="0"/>
        <v>158.6</v>
      </c>
      <c r="R15" s="19" t="s">
        <v>465</v>
      </c>
      <c r="S15" s="19" t="s">
        <v>465</v>
      </c>
      <c r="T15" s="19" t="s">
        <v>465</v>
      </c>
      <c r="U15" s="6">
        <v>158.6</v>
      </c>
      <c r="V15" s="24"/>
      <c r="W15" s="18"/>
      <c r="X15" s="25"/>
      <c r="Y15" s="25"/>
      <c r="Z15" s="25"/>
      <c r="AA15" s="25"/>
      <c r="AB15" s="25"/>
      <c r="AC15" s="25"/>
      <c r="AD15" s="25"/>
      <c r="AE15" s="25"/>
    </row>
    <row r="16" spans="1:31" ht="120.75" customHeight="1">
      <c r="A16" s="16">
        <v>7</v>
      </c>
      <c r="B16" s="16">
        <v>202</v>
      </c>
      <c r="C16" s="22" t="s">
        <v>54</v>
      </c>
      <c r="D16" s="40" t="s">
        <v>55</v>
      </c>
      <c r="E16" s="22" t="s">
        <v>201</v>
      </c>
      <c r="F16" s="18" t="s">
        <v>7</v>
      </c>
      <c r="G16" s="4" t="s">
        <v>436</v>
      </c>
      <c r="H16" s="22" t="s">
        <v>204</v>
      </c>
      <c r="I16" s="4" t="s">
        <v>208</v>
      </c>
      <c r="J16" s="16" t="s">
        <v>8</v>
      </c>
      <c r="K16" s="18"/>
      <c r="L16" s="56" t="s">
        <v>244</v>
      </c>
      <c r="M16" s="6" t="s">
        <v>205</v>
      </c>
      <c r="N16" s="6" t="s">
        <v>206</v>
      </c>
      <c r="O16" s="4">
        <v>7.51</v>
      </c>
      <c r="P16" s="18"/>
      <c r="Q16" s="4">
        <f t="shared" si="0"/>
        <v>150.2</v>
      </c>
      <c r="R16" s="18">
        <v>15.5</v>
      </c>
      <c r="S16" s="18">
        <v>67</v>
      </c>
      <c r="T16" s="6">
        <f>(R16+S16)*2</f>
        <v>165</v>
      </c>
      <c r="U16" s="6">
        <f>Q16+T16</f>
        <v>315.2</v>
      </c>
      <c r="V16" s="24"/>
      <c r="W16" s="18"/>
      <c r="X16" s="25"/>
      <c r="Y16" s="25"/>
      <c r="Z16" s="25"/>
      <c r="AA16" s="25"/>
      <c r="AB16" s="25"/>
      <c r="AC16" s="25"/>
      <c r="AD16" s="25"/>
      <c r="AE16" s="25"/>
    </row>
    <row r="17" spans="1:31" ht="66.75" customHeight="1">
      <c r="A17" s="16">
        <v>8</v>
      </c>
      <c r="B17" s="16">
        <v>203</v>
      </c>
      <c r="C17" s="22" t="s">
        <v>109</v>
      </c>
      <c r="D17" s="21" t="s">
        <v>352</v>
      </c>
      <c r="E17" s="22" t="s">
        <v>226</v>
      </c>
      <c r="F17" s="18" t="s">
        <v>9</v>
      </c>
      <c r="G17" s="4" t="s">
        <v>453</v>
      </c>
      <c r="H17" s="22" t="s">
        <v>346</v>
      </c>
      <c r="I17" s="4" t="s">
        <v>202</v>
      </c>
      <c r="J17" s="16" t="s">
        <v>93</v>
      </c>
      <c r="K17" s="18" t="s">
        <v>19</v>
      </c>
      <c r="L17" s="6" t="s">
        <v>447</v>
      </c>
      <c r="M17" s="6" t="s">
        <v>205</v>
      </c>
      <c r="N17" s="6" t="s">
        <v>206</v>
      </c>
      <c r="O17" s="4" t="s">
        <v>353</v>
      </c>
      <c r="P17" s="18"/>
      <c r="Q17" s="4">
        <f t="shared" si="0"/>
        <v>135.2</v>
      </c>
      <c r="R17" s="18">
        <v>15</v>
      </c>
      <c r="S17" s="18">
        <v>50.33</v>
      </c>
      <c r="T17" s="6">
        <f>(R17+S17)*2</f>
        <v>130.66</v>
      </c>
      <c r="U17" s="6">
        <f>Q17+T17</f>
        <v>265.86</v>
      </c>
      <c r="V17" s="22"/>
      <c r="W17" s="18"/>
      <c r="X17" s="25"/>
      <c r="Y17" s="25"/>
      <c r="Z17" s="25"/>
      <c r="AA17" s="25"/>
      <c r="AB17" s="25"/>
      <c r="AC17" s="25"/>
      <c r="AD17" s="25"/>
      <c r="AE17" s="25"/>
    </row>
    <row r="18" spans="1:31" ht="49.5" customHeight="1">
      <c r="A18" s="46"/>
      <c r="B18" s="82" t="s">
        <v>504</v>
      </c>
      <c r="C18" s="82"/>
      <c r="D18" s="82"/>
      <c r="E18" s="82"/>
      <c r="F18" s="82"/>
      <c r="G18" s="82"/>
      <c r="H18" s="82"/>
      <c r="I18" s="82"/>
      <c r="J18" s="82"/>
      <c r="K18" s="25"/>
      <c r="L18" s="49"/>
      <c r="M18" s="49"/>
      <c r="N18" s="49"/>
      <c r="O18" s="48"/>
      <c r="P18" s="25"/>
      <c r="Q18" s="48"/>
      <c r="R18" s="50"/>
      <c r="S18" s="50"/>
      <c r="T18" s="50"/>
      <c r="U18" s="48"/>
      <c r="V18" s="47"/>
      <c r="W18" s="25"/>
      <c r="X18" s="25"/>
      <c r="Y18" s="25"/>
      <c r="Z18" s="25"/>
      <c r="AA18" s="25"/>
      <c r="AB18" s="25"/>
      <c r="AC18" s="25"/>
      <c r="AD18" s="25"/>
      <c r="AE18" s="25"/>
    </row>
    <row r="19" spans="16:31" ht="15.75">
      <c r="P19" s="39" t="s">
        <v>496</v>
      </c>
      <c r="W19" s="25"/>
      <c r="X19" s="25"/>
      <c r="Y19" s="25"/>
      <c r="Z19" s="25"/>
      <c r="AA19" s="25"/>
      <c r="AB19" s="25"/>
      <c r="AC19" s="25"/>
      <c r="AD19" s="25"/>
      <c r="AE19" s="25"/>
    </row>
    <row r="20" spans="23:31" ht="12.75">
      <c r="W20" s="25"/>
      <c r="X20" s="25"/>
      <c r="Y20" s="25"/>
      <c r="Z20" s="25"/>
      <c r="AA20" s="25"/>
      <c r="AB20" s="25"/>
      <c r="AC20" s="25"/>
      <c r="AD20" s="25"/>
      <c r="AE20" s="25"/>
    </row>
    <row r="21" spans="23:31" ht="12.75">
      <c r="W21" s="25"/>
      <c r="X21" s="25"/>
      <c r="Y21" s="25"/>
      <c r="Z21" s="25"/>
      <c r="AA21" s="25"/>
      <c r="AB21" s="25"/>
      <c r="AC21" s="25"/>
      <c r="AD21" s="25"/>
      <c r="AE21" s="25"/>
    </row>
    <row r="22" spans="23:31" ht="12.75">
      <c r="W22" s="25"/>
      <c r="X22" s="25"/>
      <c r="Y22" s="25"/>
      <c r="Z22" s="25"/>
      <c r="AA22" s="25"/>
      <c r="AB22" s="25"/>
      <c r="AC22" s="25"/>
      <c r="AD22" s="25"/>
      <c r="AE22" s="25"/>
    </row>
    <row r="23" spans="23:31" ht="12.75">
      <c r="W23" s="25"/>
      <c r="X23" s="25"/>
      <c r="Y23" s="25"/>
      <c r="Z23" s="25"/>
      <c r="AA23" s="25"/>
      <c r="AB23" s="25"/>
      <c r="AC23" s="25"/>
      <c r="AD23" s="25"/>
      <c r="AE23" s="25"/>
    </row>
    <row r="24" spans="23:31" ht="12.75">
      <c r="W24" s="25"/>
      <c r="X24" s="25"/>
      <c r="Y24" s="25"/>
      <c r="Z24" s="25"/>
      <c r="AA24" s="25"/>
      <c r="AB24" s="25"/>
      <c r="AC24" s="25"/>
      <c r="AD24" s="25"/>
      <c r="AE24" s="25"/>
    </row>
    <row r="25" spans="15:31" ht="14.25">
      <c r="O25" s="75" t="s">
        <v>497</v>
      </c>
      <c r="P25" s="75"/>
      <c r="Q25" s="75"/>
      <c r="R25" s="75"/>
      <c r="S25" s="75"/>
      <c r="T25" s="75"/>
      <c r="W25" s="25"/>
      <c r="X25" s="25"/>
      <c r="Y25" s="25"/>
      <c r="Z25" s="25"/>
      <c r="AA25" s="25"/>
      <c r="AB25" s="25"/>
      <c r="AC25" s="25"/>
      <c r="AD25" s="25"/>
      <c r="AE25" s="25"/>
    </row>
    <row r="26" spans="15:31" ht="15.75">
      <c r="O26" s="76" t="s">
        <v>498</v>
      </c>
      <c r="P26" s="76"/>
      <c r="Q26" s="76"/>
      <c r="R26" s="76"/>
      <c r="S26" s="76"/>
      <c r="T26" s="76"/>
      <c r="W26" s="25"/>
      <c r="X26" s="25"/>
      <c r="Y26" s="25"/>
      <c r="Z26" s="25"/>
      <c r="AA26" s="25"/>
      <c r="AB26" s="25"/>
      <c r="AC26" s="25"/>
      <c r="AD26" s="25"/>
      <c r="AE26" s="25"/>
    </row>
    <row r="27" spans="23:31" ht="12.75">
      <c r="W27" s="25"/>
      <c r="X27" s="25"/>
      <c r="Y27" s="25"/>
      <c r="Z27" s="25"/>
      <c r="AA27" s="25"/>
      <c r="AB27" s="25"/>
      <c r="AC27" s="25"/>
      <c r="AD27" s="25"/>
      <c r="AE27" s="25"/>
    </row>
    <row r="28" spans="23:31" ht="12.75">
      <c r="W28" s="25"/>
      <c r="X28" s="25"/>
      <c r="Y28" s="25"/>
      <c r="Z28" s="25"/>
      <c r="AA28" s="25"/>
      <c r="AB28" s="25"/>
      <c r="AC28" s="25"/>
      <c r="AD28" s="25"/>
      <c r="AE28" s="25"/>
    </row>
  </sheetData>
  <mergeCells count="28">
    <mergeCell ref="F7:G7"/>
    <mergeCell ref="W7:W8"/>
    <mergeCell ref="A1:E1"/>
    <mergeCell ref="A2:E2"/>
    <mergeCell ref="O1:U1"/>
    <mergeCell ref="O2:U2"/>
    <mergeCell ref="L1:N1"/>
    <mergeCell ref="L2:N2"/>
    <mergeCell ref="O3:U3"/>
    <mergeCell ref="A4:V4"/>
    <mergeCell ref="A5:V5"/>
    <mergeCell ref="A7:A8"/>
    <mergeCell ref="C7:C8"/>
    <mergeCell ref="V7:V8"/>
    <mergeCell ref="H7:H8"/>
    <mergeCell ref="U7:U8"/>
    <mergeCell ref="E7:E8"/>
    <mergeCell ref="B7:B8"/>
    <mergeCell ref="O25:T25"/>
    <mergeCell ref="O26:T26"/>
    <mergeCell ref="I7:I8"/>
    <mergeCell ref="J7:J8"/>
    <mergeCell ref="K7:K8"/>
    <mergeCell ref="O7:Q7"/>
    <mergeCell ref="R7:T7"/>
    <mergeCell ref="L7:N7"/>
    <mergeCell ref="B18:J18"/>
    <mergeCell ref="D7:D8"/>
  </mergeCells>
  <printOptions/>
  <pageMargins left="0.2" right="0.25" top="0.52" bottom="0.41" header="0.4" footer="0.36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80" zoomScaleNormal="80" workbookViewId="0" topLeftCell="A19">
      <selection activeCell="O7" sqref="O7:U8"/>
    </sheetView>
  </sheetViews>
  <sheetFormatPr defaultColWidth="9.140625" defaultRowHeight="12.75"/>
  <cols>
    <col min="1" max="1" width="4.421875" style="10" customWidth="1"/>
    <col min="2" max="2" width="5.8515625" style="10" customWidth="1"/>
    <col min="3" max="3" width="12.57421875" style="13" customWidth="1"/>
    <col min="4" max="4" width="11.28125" style="10" customWidth="1"/>
    <col min="5" max="5" width="8.57421875" style="13" customWidth="1"/>
    <col min="6" max="6" width="8.8515625" style="9" customWidth="1"/>
    <col min="7" max="7" width="9.140625" style="8" customWidth="1"/>
    <col min="8" max="8" width="7.8515625" style="13" customWidth="1"/>
    <col min="9" max="9" width="6.28125" style="8" customWidth="1"/>
    <col min="10" max="10" width="5.57421875" style="10" customWidth="1"/>
    <col min="11" max="11" width="6.140625" style="9" customWidth="1"/>
    <col min="12" max="12" width="6.421875" style="14" customWidth="1"/>
    <col min="13" max="13" width="12.421875" style="28" customWidth="1"/>
    <col min="14" max="14" width="11.7109375" style="14" customWidth="1"/>
    <col min="15" max="15" width="6.00390625" style="9" customWidth="1"/>
    <col min="16" max="16" width="5.7109375" style="9" customWidth="1"/>
    <col min="17" max="17" width="7.57421875" style="9" customWidth="1"/>
    <col min="18" max="18" width="6.28125" style="9" customWidth="1"/>
    <col min="19" max="19" width="5.8515625" style="9" customWidth="1"/>
    <col min="20" max="20" width="7.421875" style="9" customWidth="1"/>
    <col min="21" max="21" width="7.8515625" style="9" customWidth="1"/>
    <col min="22" max="22" width="12.28125" style="30" customWidth="1"/>
    <col min="23" max="23" width="12.8515625" style="9" customWidth="1"/>
    <col min="24" max="16384" width="9.140625" style="9" customWidth="1"/>
  </cols>
  <sheetData>
    <row r="1" spans="1:22" s="36" customFormat="1" ht="15.75">
      <c r="A1" s="66" t="s">
        <v>0</v>
      </c>
      <c r="B1" s="66"/>
      <c r="C1" s="66"/>
      <c r="D1" s="66"/>
      <c r="E1" s="66"/>
      <c r="G1" s="35"/>
      <c r="H1" s="37"/>
      <c r="I1" s="35"/>
      <c r="J1" s="35"/>
      <c r="L1" s="69"/>
      <c r="M1" s="69"/>
      <c r="N1" s="69"/>
      <c r="O1" s="67" t="s">
        <v>494</v>
      </c>
      <c r="P1" s="67"/>
      <c r="Q1" s="67"/>
      <c r="R1" s="67"/>
      <c r="S1" s="67"/>
      <c r="T1" s="67"/>
      <c r="U1" s="67"/>
      <c r="V1" s="38"/>
    </row>
    <row r="2" spans="1:22" s="36" customFormat="1" ht="16.5">
      <c r="A2" s="67" t="s">
        <v>464</v>
      </c>
      <c r="B2" s="67"/>
      <c r="C2" s="67"/>
      <c r="D2" s="67"/>
      <c r="E2" s="67"/>
      <c r="G2" s="35"/>
      <c r="H2" s="37"/>
      <c r="I2" s="35"/>
      <c r="J2" s="35"/>
      <c r="L2" s="70"/>
      <c r="M2" s="70"/>
      <c r="N2" s="70"/>
      <c r="O2" s="68" t="s">
        <v>200</v>
      </c>
      <c r="P2" s="68"/>
      <c r="Q2" s="68"/>
      <c r="R2" s="68"/>
      <c r="S2" s="68"/>
      <c r="T2" s="68"/>
      <c r="U2" s="68"/>
      <c r="V2" s="38"/>
    </row>
    <row r="3" spans="4:22" s="36" customFormat="1" ht="15.75">
      <c r="D3" s="35"/>
      <c r="G3" s="35"/>
      <c r="H3" s="37"/>
      <c r="I3" s="35"/>
      <c r="J3" s="35"/>
      <c r="L3" s="35"/>
      <c r="M3" s="35"/>
      <c r="N3" s="35"/>
      <c r="O3" s="71" t="s">
        <v>506</v>
      </c>
      <c r="P3" s="71"/>
      <c r="Q3" s="71"/>
      <c r="R3" s="71"/>
      <c r="S3" s="71"/>
      <c r="T3" s="71"/>
      <c r="U3" s="71"/>
      <c r="V3" s="38"/>
    </row>
    <row r="4" spans="1:22" ht="16.5">
      <c r="A4" s="72" t="s">
        <v>495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6.5">
      <c r="A5" s="72" t="s">
        <v>528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5:22" ht="12.75">
      <c r="E6" s="8"/>
      <c r="G6" s="10"/>
      <c r="H6" s="7"/>
      <c r="I6" s="10"/>
      <c r="M6" s="14"/>
      <c r="V6" s="12"/>
    </row>
    <row r="7" spans="1:23" s="10" customFormat="1" ht="38.25" customHeight="1">
      <c r="A7" s="65" t="s">
        <v>1</v>
      </c>
      <c r="B7" s="64" t="s">
        <v>491</v>
      </c>
      <c r="C7" s="64" t="s">
        <v>2</v>
      </c>
      <c r="D7" s="64" t="s">
        <v>3</v>
      </c>
      <c r="E7" s="64" t="s">
        <v>195</v>
      </c>
      <c r="F7" s="58" t="s">
        <v>196</v>
      </c>
      <c r="G7" s="59"/>
      <c r="H7" s="73" t="s">
        <v>197</v>
      </c>
      <c r="I7" s="73" t="s">
        <v>198</v>
      </c>
      <c r="J7" s="73" t="s">
        <v>199</v>
      </c>
      <c r="K7" s="73" t="s">
        <v>203</v>
      </c>
      <c r="L7" s="81" t="s">
        <v>472</v>
      </c>
      <c r="M7" s="81"/>
      <c r="N7" s="81"/>
      <c r="O7" s="74" t="s">
        <v>466</v>
      </c>
      <c r="P7" s="74"/>
      <c r="Q7" s="74"/>
      <c r="R7" s="78" t="s">
        <v>467</v>
      </c>
      <c r="S7" s="79"/>
      <c r="T7" s="80"/>
      <c r="U7" s="74" t="s">
        <v>519</v>
      </c>
      <c r="V7" s="60" t="s">
        <v>508</v>
      </c>
      <c r="W7" s="65" t="s">
        <v>6</v>
      </c>
    </row>
    <row r="8" spans="1:23" ht="78.75">
      <c r="A8" s="65"/>
      <c r="B8" s="65"/>
      <c r="C8" s="64"/>
      <c r="D8" s="64"/>
      <c r="E8" s="64"/>
      <c r="F8" s="3" t="s">
        <v>4</v>
      </c>
      <c r="G8" s="3" t="s">
        <v>11</v>
      </c>
      <c r="H8" s="73"/>
      <c r="I8" s="73"/>
      <c r="J8" s="77"/>
      <c r="K8" s="77"/>
      <c r="L8" s="6" t="s">
        <v>5</v>
      </c>
      <c r="M8" s="6" t="s">
        <v>74</v>
      </c>
      <c r="N8" s="6" t="s">
        <v>207</v>
      </c>
      <c r="O8" s="43" t="s">
        <v>468</v>
      </c>
      <c r="P8" s="43" t="s">
        <v>469</v>
      </c>
      <c r="Q8" s="44" t="s">
        <v>518</v>
      </c>
      <c r="R8" s="17" t="s">
        <v>470</v>
      </c>
      <c r="S8" s="17" t="s">
        <v>471</v>
      </c>
      <c r="T8" s="44" t="s">
        <v>513</v>
      </c>
      <c r="U8" s="74"/>
      <c r="V8" s="61"/>
      <c r="W8" s="65"/>
    </row>
    <row r="9" spans="1:33" s="20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19">
        <v>23</v>
      </c>
      <c r="X9" s="50"/>
      <c r="Y9" s="50"/>
      <c r="Z9" s="50"/>
      <c r="AA9" s="50"/>
      <c r="AB9" s="50"/>
      <c r="AC9" s="50"/>
      <c r="AD9" s="50"/>
      <c r="AE9" s="50"/>
      <c r="AF9" s="50"/>
      <c r="AG9" s="50"/>
    </row>
    <row r="10" spans="1:33" ht="128.25" customHeight="1">
      <c r="A10" s="16">
        <v>1</v>
      </c>
      <c r="B10" s="16">
        <v>208</v>
      </c>
      <c r="C10" s="27" t="s">
        <v>131</v>
      </c>
      <c r="D10" s="40" t="s">
        <v>300</v>
      </c>
      <c r="E10" s="4" t="s">
        <v>293</v>
      </c>
      <c r="F10" s="18" t="s">
        <v>9</v>
      </c>
      <c r="G10" s="4" t="s">
        <v>82</v>
      </c>
      <c r="H10" s="22" t="s">
        <v>204</v>
      </c>
      <c r="I10" s="4" t="s">
        <v>262</v>
      </c>
      <c r="J10" s="16" t="s">
        <v>10</v>
      </c>
      <c r="K10" s="16"/>
      <c r="L10" s="6" t="s">
        <v>439</v>
      </c>
      <c r="M10" s="6" t="s">
        <v>427</v>
      </c>
      <c r="N10" s="6" t="s">
        <v>206</v>
      </c>
      <c r="O10" s="4">
        <v>7.5</v>
      </c>
      <c r="P10" s="18"/>
      <c r="Q10" s="4">
        <f aca="true" t="shared" si="0" ref="Q10:Q19">O10*2*10</f>
        <v>150</v>
      </c>
      <c r="R10" s="18">
        <v>16</v>
      </c>
      <c r="S10" s="18">
        <v>55</v>
      </c>
      <c r="T10" s="6">
        <f aca="true" t="shared" si="1" ref="T10:T18">(R10+S10)*2</f>
        <v>142</v>
      </c>
      <c r="U10" s="6">
        <f aca="true" t="shared" si="2" ref="U10:U18">Q10+T10</f>
        <v>292</v>
      </c>
      <c r="V10" s="22" t="s">
        <v>490</v>
      </c>
      <c r="W10" s="18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66.75" customHeight="1">
      <c r="A11" s="16">
        <v>2</v>
      </c>
      <c r="B11" s="16">
        <v>206</v>
      </c>
      <c r="C11" s="22" t="s">
        <v>95</v>
      </c>
      <c r="D11" s="40" t="s">
        <v>298</v>
      </c>
      <c r="E11" s="22" t="s">
        <v>211</v>
      </c>
      <c r="F11" s="18" t="s">
        <v>9</v>
      </c>
      <c r="G11" s="4" t="s">
        <v>82</v>
      </c>
      <c r="H11" s="22" t="s">
        <v>204</v>
      </c>
      <c r="I11" s="4" t="s">
        <v>202</v>
      </c>
      <c r="J11" s="16" t="s">
        <v>8</v>
      </c>
      <c r="K11" s="18"/>
      <c r="L11" s="6" t="s">
        <v>439</v>
      </c>
      <c r="M11" s="6" t="s">
        <v>427</v>
      </c>
      <c r="N11" s="6" t="s">
        <v>206</v>
      </c>
      <c r="O11" s="4">
        <v>7.98</v>
      </c>
      <c r="P11" s="18"/>
      <c r="Q11" s="4">
        <f t="shared" si="0"/>
        <v>159.60000000000002</v>
      </c>
      <c r="R11" s="18">
        <v>21</v>
      </c>
      <c r="S11" s="18">
        <v>36</v>
      </c>
      <c r="T11" s="6">
        <f t="shared" si="1"/>
        <v>114</v>
      </c>
      <c r="U11" s="6">
        <f t="shared" si="2"/>
        <v>273.6</v>
      </c>
      <c r="V11" s="24"/>
      <c r="W11" s="18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66.75" customHeight="1">
      <c r="A12" s="16">
        <v>3</v>
      </c>
      <c r="B12" s="16">
        <v>204</v>
      </c>
      <c r="C12" s="22" t="s">
        <v>49</v>
      </c>
      <c r="D12" s="21" t="s">
        <v>294</v>
      </c>
      <c r="E12" s="22" t="s">
        <v>223</v>
      </c>
      <c r="F12" s="18" t="s">
        <v>9</v>
      </c>
      <c r="G12" s="4" t="s">
        <v>82</v>
      </c>
      <c r="H12" s="22" t="s">
        <v>204</v>
      </c>
      <c r="I12" s="4" t="s">
        <v>202</v>
      </c>
      <c r="J12" s="16" t="s">
        <v>10</v>
      </c>
      <c r="K12" s="18"/>
      <c r="L12" s="6" t="s">
        <v>439</v>
      </c>
      <c r="M12" s="6" t="s">
        <v>427</v>
      </c>
      <c r="N12" s="6" t="s">
        <v>206</v>
      </c>
      <c r="O12" s="4">
        <v>7.66</v>
      </c>
      <c r="P12" s="18"/>
      <c r="Q12" s="4">
        <f t="shared" si="0"/>
        <v>153.2</v>
      </c>
      <c r="R12" s="18">
        <v>20</v>
      </c>
      <c r="S12" s="18">
        <v>38</v>
      </c>
      <c r="T12" s="6">
        <f t="shared" si="1"/>
        <v>116</v>
      </c>
      <c r="U12" s="6">
        <f t="shared" si="2"/>
        <v>269.2</v>
      </c>
      <c r="V12" s="24"/>
      <c r="W12" s="18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66.75" customHeight="1">
      <c r="A13" s="16">
        <v>4</v>
      </c>
      <c r="B13" s="16">
        <v>207</v>
      </c>
      <c r="C13" s="22" t="s">
        <v>100</v>
      </c>
      <c r="D13" s="40" t="s">
        <v>299</v>
      </c>
      <c r="E13" s="22" t="s">
        <v>226</v>
      </c>
      <c r="F13" s="18" t="s">
        <v>9</v>
      </c>
      <c r="G13" s="4" t="s">
        <v>82</v>
      </c>
      <c r="H13" s="22" t="s">
        <v>204</v>
      </c>
      <c r="I13" s="4" t="s">
        <v>202</v>
      </c>
      <c r="J13" s="16" t="s">
        <v>10</v>
      </c>
      <c r="K13" s="18"/>
      <c r="L13" s="6" t="s">
        <v>439</v>
      </c>
      <c r="M13" s="6" t="s">
        <v>427</v>
      </c>
      <c r="N13" s="6" t="s">
        <v>206</v>
      </c>
      <c r="O13" s="4">
        <v>7.16</v>
      </c>
      <c r="P13" s="18"/>
      <c r="Q13" s="4">
        <f t="shared" si="0"/>
        <v>143.2</v>
      </c>
      <c r="R13" s="18">
        <v>19</v>
      </c>
      <c r="S13" s="18">
        <v>40.67</v>
      </c>
      <c r="T13" s="6">
        <f t="shared" si="1"/>
        <v>119.34</v>
      </c>
      <c r="U13" s="6">
        <f t="shared" si="2"/>
        <v>262.53999999999996</v>
      </c>
      <c r="V13" s="24"/>
      <c r="W13" s="18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ht="66.75" customHeight="1">
      <c r="A14" s="16">
        <v>5</v>
      </c>
      <c r="B14" s="16">
        <v>205</v>
      </c>
      <c r="C14" s="22" t="s">
        <v>30</v>
      </c>
      <c r="D14" s="41">
        <v>33129</v>
      </c>
      <c r="E14" s="22" t="s">
        <v>230</v>
      </c>
      <c r="F14" s="18" t="s">
        <v>9</v>
      </c>
      <c r="G14" s="4" t="s">
        <v>82</v>
      </c>
      <c r="H14" s="22" t="s">
        <v>204</v>
      </c>
      <c r="I14" s="4" t="s">
        <v>202</v>
      </c>
      <c r="J14" s="16" t="s">
        <v>10</v>
      </c>
      <c r="K14" s="18"/>
      <c r="L14" s="6" t="s">
        <v>439</v>
      </c>
      <c r="M14" s="6" t="s">
        <v>427</v>
      </c>
      <c r="N14" s="6" t="s">
        <v>206</v>
      </c>
      <c r="O14" s="4">
        <v>7.15</v>
      </c>
      <c r="P14" s="18"/>
      <c r="Q14" s="4">
        <f t="shared" si="0"/>
        <v>143</v>
      </c>
      <c r="R14" s="18">
        <v>18.5</v>
      </c>
      <c r="S14" s="18">
        <v>39</v>
      </c>
      <c r="T14" s="6">
        <f t="shared" si="1"/>
        <v>115</v>
      </c>
      <c r="U14" s="6">
        <f t="shared" si="2"/>
        <v>258</v>
      </c>
      <c r="V14" s="24" t="s">
        <v>132</v>
      </c>
      <c r="W14" s="18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78.75" customHeight="1">
      <c r="A15" s="16">
        <v>6</v>
      </c>
      <c r="B15" s="16">
        <v>209</v>
      </c>
      <c r="C15" s="4" t="s">
        <v>306</v>
      </c>
      <c r="D15" s="40" t="s">
        <v>307</v>
      </c>
      <c r="E15" s="4" t="s">
        <v>240</v>
      </c>
      <c r="F15" s="22" t="s">
        <v>274</v>
      </c>
      <c r="G15" s="4" t="s">
        <v>308</v>
      </c>
      <c r="H15" s="22" t="s">
        <v>204</v>
      </c>
      <c r="I15" s="4" t="s">
        <v>262</v>
      </c>
      <c r="J15" s="16" t="s">
        <v>8</v>
      </c>
      <c r="K15" s="16"/>
      <c r="L15" s="6" t="s">
        <v>439</v>
      </c>
      <c r="M15" s="6" t="s">
        <v>427</v>
      </c>
      <c r="N15" s="6" t="s">
        <v>206</v>
      </c>
      <c r="O15" s="4">
        <v>7.14</v>
      </c>
      <c r="P15" s="18"/>
      <c r="Q15" s="4">
        <f t="shared" si="0"/>
        <v>142.79999999999998</v>
      </c>
      <c r="R15" s="18">
        <v>16</v>
      </c>
      <c r="S15" s="18">
        <v>40</v>
      </c>
      <c r="T15" s="6">
        <f t="shared" si="1"/>
        <v>112</v>
      </c>
      <c r="U15" s="6">
        <f t="shared" si="2"/>
        <v>254.79999999999998</v>
      </c>
      <c r="V15" s="24"/>
      <c r="W15" s="18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ht="121.5" customHeight="1">
      <c r="A16" s="16">
        <v>7</v>
      </c>
      <c r="B16" s="16">
        <v>211</v>
      </c>
      <c r="C16" s="22" t="s">
        <v>56</v>
      </c>
      <c r="D16" s="40" t="s">
        <v>57</v>
      </c>
      <c r="E16" s="22" t="s">
        <v>367</v>
      </c>
      <c r="F16" s="18" t="s">
        <v>9</v>
      </c>
      <c r="G16" s="4" t="s">
        <v>450</v>
      </c>
      <c r="H16" s="22" t="s">
        <v>346</v>
      </c>
      <c r="I16" s="4" t="s">
        <v>202</v>
      </c>
      <c r="J16" s="16" t="s">
        <v>10</v>
      </c>
      <c r="K16" s="18"/>
      <c r="L16" s="6" t="s">
        <v>442</v>
      </c>
      <c r="M16" s="6" t="s">
        <v>427</v>
      </c>
      <c r="N16" s="6" t="s">
        <v>206</v>
      </c>
      <c r="O16" s="4" t="s">
        <v>416</v>
      </c>
      <c r="P16" s="18"/>
      <c r="Q16" s="4">
        <f t="shared" si="0"/>
        <v>128.8</v>
      </c>
      <c r="R16" s="18">
        <v>22</v>
      </c>
      <c r="S16" s="18">
        <v>59.67</v>
      </c>
      <c r="T16" s="6">
        <f t="shared" si="1"/>
        <v>163.34</v>
      </c>
      <c r="U16" s="6">
        <f t="shared" si="2"/>
        <v>292.14</v>
      </c>
      <c r="V16" s="22"/>
      <c r="W16" s="18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120" customHeight="1">
      <c r="A17" s="16">
        <v>8</v>
      </c>
      <c r="B17" s="16">
        <v>212</v>
      </c>
      <c r="C17" s="22" t="s">
        <v>410</v>
      </c>
      <c r="D17" s="40" t="s">
        <v>411</v>
      </c>
      <c r="E17" s="22" t="s">
        <v>241</v>
      </c>
      <c r="F17" s="22" t="s">
        <v>9</v>
      </c>
      <c r="G17" s="4" t="s">
        <v>450</v>
      </c>
      <c r="H17" s="22" t="s">
        <v>204</v>
      </c>
      <c r="I17" s="4" t="s">
        <v>262</v>
      </c>
      <c r="J17" s="16" t="s">
        <v>10</v>
      </c>
      <c r="K17" s="16"/>
      <c r="L17" s="6" t="s">
        <v>442</v>
      </c>
      <c r="M17" s="6" t="s">
        <v>427</v>
      </c>
      <c r="N17" s="6" t="s">
        <v>206</v>
      </c>
      <c r="O17" s="4" t="s">
        <v>412</v>
      </c>
      <c r="P17" s="18"/>
      <c r="Q17" s="4">
        <f t="shared" si="0"/>
        <v>151.4</v>
      </c>
      <c r="R17" s="18">
        <v>20</v>
      </c>
      <c r="S17" s="18">
        <v>24.67</v>
      </c>
      <c r="T17" s="6">
        <f t="shared" si="1"/>
        <v>89.34</v>
      </c>
      <c r="U17" s="6">
        <f t="shared" si="2"/>
        <v>240.74</v>
      </c>
      <c r="V17" s="22" t="s">
        <v>486</v>
      </c>
      <c r="W17" s="57" t="s">
        <v>509</v>
      </c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66.75" customHeight="1">
      <c r="A18" s="16">
        <v>9</v>
      </c>
      <c r="B18" s="16">
        <v>213</v>
      </c>
      <c r="C18" s="22" t="s">
        <v>175</v>
      </c>
      <c r="D18" s="41" t="s">
        <v>176</v>
      </c>
      <c r="E18" s="22" t="s">
        <v>226</v>
      </c>
      <c r="F18" s="22" t="s">
        <v>168</v>
      </c>
      <c r="G18" s="4" t="s">
        <v>177</v>
      </c>
      <c r="H18" s="22" t="s">
        <v>346</v>
      </c>
      <c r="I18" s="4" t="s">
        <v>202</v>
      </c>
      <c r="J18" s="16" t="s">
        <v>10</v>
      </c>
      <c r="K18" s="18" t="s">
        <v>19</v>
      </c>
      <c r="L18" s="6" t="s">
        <v>442</v>
      </c>
      <c r="M18" s="6" t="s">
        <v>427</v>
      </c>
      <c r="N18" s="6" t="s">
        <v>206</v>
      </c>
      <c r="O18" s="4" t="s">
        <v>413</v>
      </c>
      <c r="P18" s="18"/>
      <c r="Q18" s="4">
        <f t="shared" si="0"/>
        <v>134.8</v>
      </c>
      <c r="R18" s="18">
        <v>19.5</v>
      </c>
      <c r="S18" s="18">
        <v>25</v>
      </c>
      <c r="T18" s="6">
        <f t="shared" si="1"/>
        <v>89</v>
      </c>
      <c r="U18" s="6">
        <f t="shared" si="2"/>
        <v>223.8</v>
      </c>
      <c r="V18" s="22"/>
      <c r="W18" s="57" t="s">
        <v>509</v>
      </c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ht="66.75" customHeight="1">
      <c r="A19" s="16">
        <v>10</v>
      </c>
      <c r="B19" s="16">
        <v>210</v>
      </c>
      <c r="C19" s="22" t="s">
        <v>29</v>
      </c>
      <c r="D19" s="40" t="s">
        <v>500</v>
      </c>
      <c r="E19" s="22" t="s">
        <v>268</v>
      </c>
      <c r="F19" s="18" t="s">
        <v>7</v>
      </c>
      <c r="G19" s="4" t="s">
        <v>450</v>
      </c>
      <c r="H19" s="22" t="s">
        <v>204</v>
      </c>
      <c r="I19" s="4" t="s">
        <v>202</v>
      </c>
      <c r="J19" s="16" t="s">
        <v>8</v>
      </c>
      <c r="K19" s="18"/>
      <c r="L19" s="6" t="s">
        <v>442</v>
      </c>
      <c r="M19" s="6" t="s">
        <v>427</v>
      </c>
      <c r="N19" s="6" t="s">
        <v>206</v>
      </c>
      <c r="O19" s="4" t="s">
        <v>417</v>
      </c>
      <c r="P19" s="18"/>
      <c r="Q19" s="4">
        <f t="shared" si="0"/>
        <v>144.4</v>
      </c>
      <c r="R19" s="19" t="s">
        <v>465</v>
      </c>
      <c r="S19" s="19" t="s">
        <v>465</v>
      </c>
      <c r="T19" s="19" t="s">
        <v>465</v>
      </c>
      <c r="U19" s="4">
        <v>144.4</v>
      </c>
      <c r="V19" s="22"/>
      <c r="W19" s="18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24:33" ht="12.75"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6:33" ht="15.75">
      <c r="P21" s="39" t="s">
        <v>496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7" spans="15:20" ht="14.25">
      <c r="O27" s="75" t="s">
        <v>497</v>
      </c>
      <c r="P27" s="75"/>
      <c r="Q27" s="75"/>
      <c r="R27" s="75"/>
      <c r="S27" s="75"/>
      <c r="T27" s="75"/>
    </row>
    <row r="28" spans="15:20" ht="15.75">
      <c r="O28" s="76" t="s">
        <v>498</v>
      </c>
      <c r="P28" s="76"/>
      <c r="Q28" s="76"/>
      <c r="R28" s="76"/>
      <c r="S28" s="76"/>
      <c r="T28" s="76"/>
    </row>
  </sheetData>
  <mergeCells count="27">
    <mergeCell ref="O28:T28"/>
    <mergeCell ref="I7:I8"/>
    <mergeCell ref="J7:J8"/>
    <mergeCell ref="K7:K8"/>
    <mergeCell ref="O7:Q7"/>
    <mergeCell ref="R7:T7"/>
    <mergeCell ref="L7:N7"/>
    <mergeCell ref="V7:V8"/>
    <mergeCell ref="H7:H8"/>
    <mergeCell ref="U7:U8"/>
    <mergeCell ref="O27:T27"/>
    <mergeCell ref="E7:E8"/>
    <mergeCell ref="B7:B8"/>
    <mergeCell ref="O1:U1"/>
    <mergeCell ref="O2:U2"/>
    <mergeCell ref="L1:N1"/>
    <mergeCell ref="L2:N2"/>
    <mergeCell ref="W7:W8"/>
    <mergeCell ref="A1:E1"/>
    <mergeCell ref="A2:E2"/>
    <mergeCell ref="D7:D8"/>
    <mergeCell ref="F7:G7"/>
    <mergeCell ref="O3:U3"/>
    <mergeCell ref="A4:V4"/>
    <mergeCell ref="A5:V5"/>
    <mergeCell ref="A7:A8"/>
    <mergeCell ref="C7:C8"/>
  </mergeCells>
  <printOptions/>
  <pageMargins left="0.2" right="0.25" top="0.52" bottom="0.41" header="0.4" footer="0.36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"/>
  <sheetViews>
    <sheetView zoomScale="80" zoomScaleNormal="80" workbookViewId="0" topLeftCell="E1">
      <selection activeCell="O7" sqref="O7:U8"/>
    </sheetView>
  </sheetViews>
  <sheetFormatPr defaultColWidth="9.140625" defaultRowHeight="12.75"/>
  <cols>
    <col min="1" max="1" width="4.421875" style="10" customWidth="1"/>
    <col min="2" max="2" width="5.8515625" style="10" customWidth="1"/>
    <col min="3" max="3" width="14.7109375" style="13" customWidth="1"/>
    <col min="4" max="4" width="11.28125" style="10" customWidth="1"/>
    <col min="5" max="5" width="8.57421875" style="13" customWidth="1"/>
    <col min="6" max="6" width="8.8515625" style="9" customWidth="1"/>
    <col min="7" max="7" width="9.140625" style="8" customWidth="1"/>
    <col min="8" max="8" width="7.8515625" style="13" customWidth="1"/>
    <col min="9" max="9" width="6.28125" style="8" customWidth="1"/>
    <col min="10" max="10" width="5.57421875" style="10" customWidth="1"/>
    <col min="11" max="11" width="6.140625" style="9" customWidth="1"/>
    <col min="12" max="12" width="9.00390625" style="14" customWidth="1"/>
    <col min="13" max="13" width="9.57421875" style="28" customWidth="1"/>
    <col min="14" max="14" width="9.57421875" style="14" customWidth="1"/>
    <col min="15" max="15" width="6.00390625" style="9" customWidth="1"/>
    <col min="16" max="16" width="5.7109375" style="9" customWidth="1"/>
    <col min="17" max="17" width="7.57421875" style="9" customWidth="1"/>
    <col min="18" max="18" width="6.28125" style="9" customWidth="1"/>
    <col min="19" max="19" width="5.8515625" style="9" customWidth="1"/>
    <col min="20" max="20" width="7.421875" style="9" customWidth="1"/>
    <col min="21" max="21" width="7.8515625" style="9" customWidth="1"/>
    <col min="22" max="22" width="11.57421875" style="30" customWidth="1"/>
    <col min="23" max="23" width="16.28125" style="9" customWidth="1"/>
    <col min="24" max="16384" width="9.140625" style="9" customWidth="1"/>
  </cols>
  <sheetData>
    <row r="1" spans="1:22" s="36" customFormat="1" ht="15.75">
      <c r="A1" s="66" t="s">
        <v>0</v>
      </c>
      <c r="B1" s="66"/>
      <c r="C1" s="66"/>
      <c r="D1" s="66"/>
      <c r="E1" s="66"/>
      <c r="G1" s="35"/>
      <c r="H1" s="37"/>
      <c r="I1" s="35"/>
      <c r="J1" s="35"/>
      <c r="L1" s="69"/>
      <c r="M1" s="69"/>
      <c r="N1" s="69"/>
      <c r="O1" s="67" t="s">
        <v>494</v>
      </c>
      <c r="P1" s="67"/>
      <c r="Q1" s="67"/>
      <c r="R1" s="67"/>
      <c r="S1" s="67"/>
      <c r="T1" s="67"/>
      <c r="U1" s="67"/>
      <c r="V1" s="38"/>
    </row>
    <row r="2" spans="1:22" s="36" customFormat="1" ht="16.5">
      <c r="A2" s="67" t="s">
        <v>464</v>
      </c>
      <c r="B2" s="67"/>
      <c r="C2" s="67"/>
      <c r="D2" s="67"/>
      <c r="E2" s="67"/>
      <c r="G2" s="35"/>
      <c r="H2" s="37"/>
      <c r="I2" s="35"/>
      <c r="J2" s="35"/>
      <c r="L2" s="70"/>
      <c r="M2" s="70"/>
      <c r="N2" s="70"/>
      <c r="O2" s="68" t="s">
        <v>200</v>
      </c>
      <c r="P2" s="68"/>
      <c r="Q2" s="68"/>
      <c r="R2" s="68"/>
      <c r="S2" s="68"/>
      <c r="T2" s="68"/>
      <c r="U2" s="68"/>
      <c r="V2" s="38"/>
    </row>
    <row r="3" spans="4:22" s="36" customFormat="1" ht="15.75">
      <c r="D3" s="35"/>
      <c r="G3" s="35"/>
      <c r="H3" s="37"/>
      <c r="I3" s="35"/>
      <c r="J3" s="35"/>
      <c r="L3" s="35"/>
      <c r="M3" s="35"/>
      <c r="N3" s="35"/>
      <c r="O3" s="71" t="s">
        <v>506</v>
      </c>
      <c r="P3" s="71"/>
      <c r="Q3" s="71"/>
      <c r="R3" s="71"/>
      <c r="S3" s="71"/>
      <c r="T3" s="71"/>
      <c r="U3" s="71"/>
      <c r="V3" s="38"/>
    </row>
    <row r="4" spans="1:22" ht="16.5">
      <c r="A4" s="72" t="s">
        <v>495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6.5">
      <c r="A5" s="72" t="s">
        <v>507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5:22" ht="12.75">
      <c r="E6" s="8"/>
      <c r="G6" s="10"/>
      <c r="H6" s="7"/>
      <c r="I6" s="10"/>
      <c r="M6" s="14"/>
      <c r="V6" s="12"/>
    </row>
    <row r="7" spans="1:23" s="10" customFormat="1" ht="38.25" customHeight="1">
      <c r="A7" s="65" t="s">
        <v>1</v>
      </c>
      <c r="B7" s="64" t="s">
        <v>491</v>
      </c>
      <c r="C7" s="64" t="s">
        <v>2</v>
      </c>
      <c r="D7" s="64" t="s">
        <v>3</v>
      </c>
      <c r="E7" s="64" t="s">
        <v>195</v>
      </c>
      <c r="F7" s="58" t="s">
        <v>196</v>
      </c>
      <c r="G7" s="59"/>
      <c r="H7" s="73" t="s">
        <v>197</v>
      </c>
      <c r="I7" s="73" t="s">
        <v>198</v>
      </c>
      <c r="J7" s="73" t="s">
        <v>199</v>
      </c>
      <c r="K7" s="73" t="s">
        <v>203</v>
      </c>
      <c r="L7" s="81" t="s">
        <v>472</v>
      </c>
      <c r="M7" s="81"/>
      <c r="N7" s="81"/>
      <c r="O7" s="74" t="s">
        <v>466</v>
      </c>
      <c r="P7" s="74"/>
      <c r="Q7" s="74"/>
      <c r="R7" s="78" t="s">
        <v>467</v>
      </c>
      <c r="S7" s="79"/>
      <c r="T7" s="80"/>
      <c r="U7" s="74" t="s">
        <v>519</v>
      </c>
      <c r="V7" s="60" t="s">
        <v>508</v>
      </c>
      <c r="W7" s="62" t="s">
        <v>6</v>
      </c>
    </row>
    <row r="8" spans="1:23" ht="78.75">
      <c r="A8" s="65"/>
      <c r="B8" s="65"/>
      <c r="C8" s="64"/>
      <c r="D8" s="64"/>
      <c r="E8" s="64"/>
      <c r="F8" s="3" t="s">
        <v>4</v>
      </c>
      <c r="G8" s="3" t="s">
        <v>11</v>
      </c>
      <c r="H8" s="73"/>
      <c r="I8" s="73"/>
      <c r="J8" s="77"/>
      <c r="K8" s="77"/>
      <c r="L8" s="6" t="s">
        <v>5</v>
      </c>
      <c r="M8" s="6" t="s">
        <v>74</v>
      </c>
      <c r="N8" s="6" t="s">
        <v>207</v>
      </c>
      <c r="O8" s="43" t="s">
        <v>468</v>
      </c>
      <c r="P8" s="43" t="s">
        <v>469</v>
      </c>
      <c r="Q8" s="44" t="s">
        <v>518</v>
      </c>
      <c r="R8" s="17" t="s">
        <v>470</v>
      </c>
      <c r="S8" s="17" t="s">
        <v>471</v>
      </c>
      <c r="T8" s="44" t="s">
        <v>513</v>
      </c>
      <c r="U8" s="74"/>
      <c r="V8" s="61"/>
      <c r="W8" s="63"/>
    </row>
    <row r="9" spans="1:23" s="20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19">
        <v>23</v>
      </c>
    </row>
    <row r="10" spans="1:30" ht="76.5" customHeight="1">
      <c r="A10" s="16">
        <v>1</v>
      </c>
      <c r="B10" s="21">
        <v>92</v>
      </c>
      <c r="C10" s="22" t="s">
        <v>158</v>
      </c>
      <c r="D10" s="40" t="s">
        <v>280</v>
      </c>
      <c r="E10" s="22" t="s">
        <v>226</v>
      </c>
      <c r="F10" s="18" t="s">
        <v>9</v>
      </c>
      <c r="G10" s="4" t="s">
        <v>62</v>
      </c>
      <c r="H10" s="22" t="s">
        <v>204</v>
      </c>
      <c r="I10" s="4" t="s">
        <v>202</v>
      </c>
      <c r="J10" s="16" t="s">
        <v>10</v>
      </c>
      <c r="K10" s="18"/>
      <c r="L10" s="6" t="s">
        <v>245</v>
      </c>
      <c r="M10" s="6" t="s">
        <v>426</v>
      </c>
      <c r="N10" s="6" t="s">
        <v>206</v>
      </c>
      <c r="O10" s="4">
        <v>7.74</v>
      </c>
      <c r="P10" s="18"/>
      <c r="Q10" s="4">
        <f aca="true" t="shared" si="0" ref="Q10:Q27">O10*2*10</f>
        <v>154.8</v>
      </c>
      <c r="R10" s="18">
        <v>14</v>
      </c>
      <c r="S10" s="6">
        <v>51</v>
      </c>
      <c r="T10" s="6">
        <f aca="true" t="shared" si="1" ref="T10:T22">(R10+S10)*2</f>
        <v>130</v>
      </c>
      <c r="U10" s="6">
        <f aca="true" t="shared" si="2" ref="U10:U22">Q10+T10</f>
        <v>284.8</v>
      </c>
      <c r="V10" s="24"/>
      <c r="W10" s="18"/>
      <c r="X10" s="25"/>
      <c r="Y10" s="25"/>
      <c r="Z10" s="25"/>
      <c r="AA10" s="25"/>
      <c r="AB10" s="25"/>
      <c r="AC10" s="25"/>
      <c r="AD10" s="25"/>
    </row>
    <row r="11" spans="1:30" ht="66.75" customHeight="1">
      <c r="A11" s="16">
        <v>2</v>
      </c>
      <c r="B11" s="21">
        <v>91</v>
      </c>
      <c r="C11" s="22" t="s">
        <v>239</v>
      </c>
      <c r="D11" s="21" t="s">
        <v>144</v>
      </c>
      <c r="E11" s="22" t="s">
        <v>240</v>
      </c>
      <c r="F11" s="18" t="s">
        <v>9</v>
      </c>
      <c r="G11" s="4" t="s">
        <v>62</v>
      </c>
      <c r="H11" s="22" t="s">
        <v>204</v>
      </c>
      <c r="I11" s="4" t="s">
        <v>202</v>
      </c>
      <c r="J11" s="16" t="s">
        <v>10</v>
      </c>
      <c r="K11" s="18"/>
      <c r="L11" s="6" t="s">
        <v>245</v>
      </c>
      <c r="M11" s="6" t="s">
        <v>426</v>
      </c>
      <c r="N11" s="6" t="s">
        <v>206</v>
      </c>
      <c r="O11" s="4">
        <v>7.75</v>
      </c>
      <c r="P11" s="18"/>
      <c r="Q11" s="4">
        <f t="shared" si="0"/>
        <v>155</v>
      </c>
      <c r="R11" s="18">
        <v>22</v>
      </c>
      <c r="S11" s="6">
        <v>23</v>
      </c>
      <c r="T11" s="6">
        <f t="shared" si="1"/>
        <v>90</v>
      </c>
      <c r="U11" s="6">
        <f t="shared" si="2"/>
        <v>245</v>
      </c>
      <c r="V11" s="24"/>
      <c r="W11" s="57" t="s">
        <v>509</v>
      </c>
      <c r="X11" s="25"/>
      <c r="Y11" s="25"/>
      <c r="Z11" s="25"/>
      <c r="AA11" s="25"/>
      <c r="AB11" s="25"/>
      <c r="AC11" s="25"/>
      <c r="AD11" s="25"/>
    </row>
    <row r="12" spans="1:28" ht="97.5" customHeight="1">
      <c r="A12" s="16">
        <v>3</v>
      </c>
      <c r="B12" s="21">
        <v>93</v>
      </c>
      <c r="C12" s="4" t="s">
        <v>159</v>
      </c>
      <c r="D12" s="40" t="s">
        <v>278</v>
      </c>
      <c r="E12" s="4" t="s">
        <v>237</v>
      </c>
      <c r="F12" s="22" t="s">
        <v>274</v>
      </c>
      <c r="G12" s="4" t="s">
        <v>279</v>
      </c>
      <c r="H12" s="22" t="s">
        <v>204</v>
      </c>
      <c r="I12" s="4" t="s">
        <v>262</v>
      </c>
      <c r="J12" s="16" t="s">
        <v>8</v>
      </c>
      <c r="K12" s="16" t="s">
        <v>19</v>
      </c>
      <c r="L12" s="6" t="s">
        <v>245</v>
      </c>
      <c r="M12" s="6" t="s">
        <v>426</v>
      </c>
      <c r="N12" s="6" t="s">
        <v>206</v>
      </c>
      <c r="O12" s="4">
        <v>7.67</v>
      </c>
      <c r="P12" s="18"/>
      <c r="Q12" s="4">
        <f t="shared" si="0"/>
        <v>153.4</v>
      </c>
      <c r="R12" s="18">
        <v>16</v>
      </c>
      <c r="S12" s="6">
        <v>24.67</v>
      </c>
      <c r="T12" s="6">
        <f t="shared" si="1"/>
        <v>81.34</v>
      </c>
      <c r="U12" s="6">
        <f t="shared" si="2"/>
        <v>234.74</v>
      </c>
      <c r="V12" s="22" t="s">
        <v>475</v>
      </c>
      <c r="W12" s="57" t="s">
        <v>509</v>
      </c>
      <c r="X12" s="25"/>
      <c r="Y12" s="25"/>
      <c r="Z12" s="25"/>
      <c r="AA12" s="25"/>
      <c r="AB12" s="25"/>
    </row>
    <row r="13" spans="1:23" ht="66.75" customHeight="1">
      <c r="A13" s="16">
        <v>4</v>
      </c>
      <c r="B13" s="21">
        <v>89</v>
      </c>
      <c r="C13" s="22" t="s">
        <v>88</v>
      </c>
      <c r="D13" s="40" t="s">
        <v>224</v>
      </c>
      <c r="E13" s="22" t="s">
        <v>225</v>
      </c>
      <c r="F13" s="18" t="s">
        <v>9</v>
      </c>
      <c r="G13" s="4" t="s">
        <v>62</v>
      </c>
      <c r="H13" s="22" t="s">
        <v>204</v>
      </c>
      <c r="I13" s="4" t="s">
        <v>202</v>
      </c>
      <c r="J13" s="16" t="s">
        <v>10</v>
      </c>
      <c r="K13" s="18"/>
      <c r="L13" s="6" t="s">
        <v>245</v>
      </c>
      <c r="M13" s="6" t="s">
        <v>426</v>
      </c>
      <c r="N13" s="6" t="s">
        <v>206</v>
      </c>
      <c r="O13" s="4">
        <v>6.85</v>
      </c>
      <c r="P13" s="18"/>
      <c r="Q13" s="4">
        <f t="shared" si="0"/>
        <v>137</v>
      </c>
      <c r="R13" s="18">
        <v>20</v>
      </c>
      <c r="S13" s="6">
        <v>24.67</v>
      </c>
      <c r="T13" s="6">
        <f t="shared" si="1"/>
        <v>89.34</v>
      </c>
      <c r="U13" s="6">
        <f t="shared" si="2"/>
        <v>226.34</v>
      </c>
      <c r="V13" s="24"/>
      <c r="W13" s="57" t="s">
        <v>509</v>
      </c>
    </row>
    <row r="14" spans="1:28" ht="112.5" customHeight="1">
      <c r="A14" s="16">
        <v>5</v>
      </c>
      <c r="B14" s="21">
        <v>94</v>
      </c>
      <c r="C14" s="4" t="s">
        <v>172</v>
      </c>
      <c r="D14" s="40" t="s">
        <v>173</v>
      </c>
      <c r="E14" s="4" t="s">
        <v>231</v>
      </c>
      <c r="F14" s="22" t="s">
        <v>274</v>
      </c>
      <c r="G14" s="4" t="s">
        <v>275</v>
      </c>
      <c r="H14" s="22" t="s">
        <v>228</v>
      </c>
      <c r="I14" s="4" t="s">
        <v>21</v>
      </c>
      <c r="J14" s="16" t="s">
        <v>10</v>
      </c>
      <c r="K14" s="16" t="s">
        <v>19</v>
      </c>
      <c r="L14" s="6" t="s">
        <v>245</v>
      </c>
      <c r="M14" s="6" t="s">
        <v>426</v>
      </c>
      <c r="N14" s="6" t="s">
        <v>206</v>
      </c>
      <c r="O14" s="4">
        <v>6.76</v>
      </c>
      <c r="P14" s="18"/>
      <c r="Q14" s="4">
        <f t="shared" si="0"/>
        <v>135.2</v>
      </c>
      <c r="R14" s="18">
        <v>15</v>
      </c>
      <c r="S14" s="6">
        <v>24</v>
      </c>
      <c r="T14" s="6">
        <f t="shared" si="1"/>
        <v>78</v>
      </c>
      <c r="U14" s="6">
        <f t="shared" si="2"/>
        <v>213.2</v>
      </c>
      <c r="V14" s="22" t="s">
        <v>476</v>
      </c>
      <c r="W14" s="57" t="s">
        <v>509</v>
      </c>
      <c r="X14" s="25"/>
      <c r="Y14" s="25"/>
      <c r="Z14" s="25"/>
      <c r="AA14" s="25"/>
      <c r="AB14" s="25"/>
    </row>
    <row r="15" spans="1:23" ht="66.75" customHeight="1">
      <c r="A15" s="16">
        <v>6</v>
      </c>
      <c r="B15" s="21">
        <v>90</v>
      </c>
      <c r="C15" s="22" t="s">
        <v>104</v>
      </c>
      <c r="D15" s="40" t="s">
        <v>105</v>
      </c>
      <c r="E15" s="22" t="s">
        <v>227</v>
      </c>
      <c r="F15" s="18" t="s">
        <v>168</v>
      </c>
      <c r="G15" s="4" t="s">
        <v>106</v>
      </c>
      <c r="H15" s="22" t="s">
        <v>228</v>
      </c>
      <c r="I15" s="4" t="s">
        <v>202</v>
      </c>
      <c r="J15" s="16" t="s">
        <v>10</v>
      </c>
      <c r="K15" s="18" t="s">
        <v>19</v>
      </c>
      <c r="L15" s="6" t="s">
        <v>245</v>
      </c>
      <c r="M15" s="6" t="s">
        <v>426</v>
      </c>
      <c r="N15" s="6" t="s">
        <v>206</v>
      </c>
      <c r="O15" s="4">
        <v>6.68</v>
      </c>
      <c r="P15" s="18"/>
      <c r="Q15" s="4">
        <f t="shared" si="0"/>
        <v>133.6</v>
      </c>
      <c r="R15" s="18">
        <v>15</v>
      </c>
      <c r="S15" s="6">
        <v>24.5</v>
      </c>
      <c r="T15" s="6">
        <f t="shared" si="1"/>
        <v>79</v>
      </c>
      <c r="U15" s="6">
        <f t="shared" si="2"/>
        <v>212.6</v>
      </c>
      <c r="V15" s="24"/>
      <c r="W15" s="57" t="s">
        <v>509</v>
      </c>
    </row>
    <row r="16" spans="1:30" ht="66.75" customHeight="1">
      <c r="A16" s="16">
        <v>7</v>
      </c>
      <c r="B16" s="21">
        <v>95</v>
      </c>
      <c r="C16" s="22" t="s">
        <v>174</v>
      </c>
      <c r="D16" s="41">
        <v>33307</v>
      </c>
      <c r="E16" s="22" t="s">
        <v>235</v>
      </c>
      <c r="F16" s="18" t="s">
        <v>9</v>
      </c>
      <c r="G16" s="4" t="s">
        <v>106</v>
      </c>
      <c r="H16" s="22" t="s">
        <v>228</v>
      </c>
      <c r="I16" s="4" t="s">
        <v>202</v>
      </c>
      <c r="J16" s="16" t="s">
        <v>10</v>
      </c>
      <c r="K16" s="18" t="s">
        <v>19</v>
      </c>
      <c r="L16" s="6" t="s">
        <v>245</v>
      </c>
      <c r="M16" s="6" t="s">
        <v>426</v>
      </c>
      <c r="N16" s="6" t="s">
        <v>206</v>
      </c>
      <c r="O16" s="4">
        <v>6.25</v>
      </c>
      <c r="P16" s="18"/>
      <c r="Q16" s="4">
        <f t="shared" si="0"/>
        <v>125</v>
      </c>
      <c r="R16" s="18">
        <v>15</v>
      </c>
      <c r="S16" s="6">
        <v>22.67</v>
      </c>
      <c r="T16" s="6">
        <f t="shared" si="1"/>
        <v>75.34</v>
      </c>
      <c r="U16" s="6">
        <f t="shared" si="2"/>
        <v>200.34</v>
      </c>
      <c r="V16" s="24"/>
      <c r="W16" s="57" t="s">
        <v>509</v>
      </c>
      <c r="X16" s="25"/>
      <c r="Y16" s="25"/>
      <c r="Z16" s="25"/>
      <c r="AA16" s="25"/>
      <c r="AB16" s="25"/>
      <c r="AC16" s="25"/>
      <c r="AD16" s="25"/>
    </row>
    <row r="17" spans="1:30" ht="66.75" customHeight="1">
      <c r="A17" s="16">
        <v>8</v>
      </c>
      <c r="B17" s="21">
        <v>96</v>
      </c>
      <c r="C17" s="22" t="s">
        <v>186</v>
      </c>
      <c r="D17" s="40" t="s">
        <v>269</v>
      </c>
      <c r="E17" s="22" t="s">
        <v>201</v>
      </c>
      <c r="F17" s="18" t="s">
        <v>7</v>
      </c>
      <c r="G17" s="4" t="s">
        <v>62</v>
      </c>
      <c r="H17" s="22" t="s">
        <v>204</v>
      </c>
      <c r="I17" s="4" t="s">
        <v>202</v>
      </c>
      <c r="J17" s="16" t="s">
        <v>8</v>
      </c>
      <c r="K17" s="18"/>
      <c r="L17" s="6" t="s">
        <v>245</v>
      </c>
      <c r="M17" s="6" t="s">
        <v>426</v>
      </c>
      <c r="N17" s="6" t="s">
        <v>206</v>
      </c>
      <c r="O17" s="4">
        <v>7.46</v>
      </c>
      <c r="P17" s="18"/>
      <c r="Q17" s="4">
        <f t="shared" si="0"/>
        <v>149.2</v>
      </c>
      <c r="R17" s="18">
        <v>16</v>
      </c>
      <c r="S17" s="6">
        <v>69.67</v>
      </c>
      <c r="T17" s="6">
        <f t="shared" si="1"/>
        <v>171.34</v>
      </c>
      <c r="U17" s="6">
        <f t="shared" si="2"/>
        <v>320.53999999999996</v>
      </c>
      <c r="V17" s="24"/>
      <c r="W17" s="18"/>
      <c r="X17" s="25"/>
      <c r="Y17" s="25"/>
      <c r="Z17" s="25"/>
      <c r="AA17" s="25"/>
      <c r="AB17" s="25"/>
      <c r="AC17" s="25"/>
      <c r="AD17" s="25"/>
    </row>
    <row r="18" spans="1:30" ht="66.75" customHeight="1">
      <c r="A18" s="16">
        <v>9</v>
      </c>
      <c r="B18" s="21">
        <v>97</v>
      </c>
      <c r="C18" s="22" t="s">
        <v>73</v>
      </c>
      <c r="D18" s="21" t="s">
        <v>421</v>
      </c>
      <c r="E18" s="22" t="s">
        <v>201</v>
      </c>
      <c r="F18" s="18" t="s">
        <v>9</v>
      </c>
      <c r="G18" s="4" t="s">
        <v>451</v>
      </c>
      <c r="H18" s="22" t="s">
        <v>204</v>
      </c>
      <c r="I18" s="4" t="s">
        <v>202</v>
      </c>
      <c r="J18" s="16" t="s">
        <v>10</v>
      </c>
      <c r="K18" s="18"/>
      <c r="L18" s="6" t="s">
        <v>441</v>
      </c>
      <c r="M18" s="6" t="s">
        <v>426</v>
      </c>
      <c r="N18" s="6" t="s">
        <v>206</v>
      </c>
      <c r="O18" s="4" t="s">
        <v>422</v>
      </c>
      <c r="P18" s="18"/>
      <c r="Q18" s="4">
        <f t="shared" si="0"/>
        <v>128</v>
      </c>
      <c r="R18" s="18">
        <v>10</v>
      </c>
      <c r="S18" s="6">
        <v>49</v>
      </c>
      <c r="T18" s="6">
        <f t="shared" si="1"/>
        <v>118</v>
      </c>
      <c r="U18" s="6">
        <f t="shared" si="2"/>
        <v>246</v>
      </c>
      <c r="V18" s="22"/>
      <c r="W18" s="18"/>
      <c r="X18" s="25"/>
      <c r="Y18" s="25"/>
      <c r="Z18" s="25"/>
      <c r="AA18" s="25"/>
      <c r="AB18" s="25"/>
      <c r="AC18" s="25"/>
      <c r="AD18" s="25"/>
    </row>
    <row r="19" spans="1:30" ht="81.75" customHeight="1">
      <c r="A19" s="16">
        <v>10</v>
      </c>
      <c r="B19" s="21">
        <v>103</v>
      </c>
      <c r="C19" s="22" t="s">
        <v>157</v>
      </c>
      <c r="D19" s="40" t="s">
        <v>304</v>
      </c>
      <c r="E19" s="22" t="s">
        <v>293</v>
      </c>
      <c r="F19" s="22" t="s">
        <v>9</v>
      </c>
      <c r="G19" s="4" t="s">
        <v>18</v>
      </c>
      <c r="H19" s="22" t="s">
        <v>204</v>
      </c>
      <c r="I19" s="4" t="s">
        <v>202</v>
      </c>
      <c r="J19" s="16" t="s">
        <v>10</v>
      </c>
      <c r="K19" s="18" t="s">
        <v>19</v>
      </c>
      <c r="L19" s="6" t="s">
        <v>439</v>
      </c>
      <c r="M19" s="6" t="s">
        <v>426</v>
      </c>
      <c r="N19" s="6" t="s">
        <v>206</v>
      </c>
      <c r="O19" s="4">
        <v>7.53</v>
      </c>
      <c r="P19" s="18"/>
      <c r="Q19" s="4">
        <f t="shared" si="0"/>
        <v>150.6</v>
      </c>
      <c r="R19" s="18">
        <v>13</v>
      </c>
      <c r="S19" s="6">
        <v>55</v>
      </c>
      <c r="T19" s="6">
        <f t="shared" si="1"/>
        <v>136</v>
      </c>
      <c r="U19" s="6">
        <f t="shared" si="2"/>
        <v>286.6</v>
      </c>
      <c r="V19" s="24"/>
      <c r="W19" s="18"/>
      <c r="X19" s="25"/>
      <c r="Y19" s="25"/>
      <c r="Z19" s="25"/>
      <c r="AA19" s="25"/>
      <c r="AB19" s="25"/>
      <c r="AC19" s="25"/>
      <c r="AD19" s="25"/>
    </row>
    <row r="20" spans="1:30" ht="66.75" customHeight="1">
      <c r="A20" s="16">
        <v>11</v>
      </c>
      <c r="B20" s="21">
        <v>105</v>
      </c>
      <c r="C20" s="22" t="s">
        <v>182</v>
      </c>
      <c r="D20" s="40" t="s">
        <v>309</v>
      </c>
      <c r="E20" s="22" t="s">
        <v>310</v>
      </c>
      <c r="F20" s="22" t="s">
        <v>9</v>
      </c>
      <c r="G20" s="4" t="s">
        <v>308</v>
      </c>
      <c r="H20" s="22" t="s">
        <v>204</v>
      </c>
      <c r="I20" s="4" t="s">
        <v>311</v>
      </c>
      <c r="J20" s="16" t="s">
        <v>10</v>
      </c>
      <c r="K20" s="18"/>
      <c r="L20" s="6" t="s">
        <v>439</v>
      </c>
      <c r="M20" s="6" t="s">
        <v>426</v>
      </c>
      <c r="N20" s="6" t="s">
        <v>206</v>
      </c>
      <c r="O20" s="4">
        <v>7.76</v>
      </c>
      <c r="P20" s="18"/>
      <c r="Q20" s="4">
        <f t="shared" si="0"/>
        <v>155.2</v>
      </c>
      <c r="R20" s="18">
        <v>15</v>
      </c>
      <c r="S20" s="6">
        <v>41</v>
      </c>
      <c r="T20" s="6">
        <f t="shared" si="1"/>
        <v>112</v>
      </c>
      <c r="U20" s="6">
        <f t="shared" si="2"/>
        <v>267.2</v>
      </c>
      <c r="V20" s="24"/>
      <c r="W20" s="18"/>
      <c r="X20" s="25"/>
      <c r="Y20" s="25"/>
      <c r="Z20" s="25"/>
      <c r="AA20" s="25"/>
      <c r="AB20" s="25"/>
      <c r="AC20" s="25"/>
      <c r="AD20" s="25"/>
    </row>
    <row r="21" spans="1:30" ht="66.75" customHeight="1">
      <c r="A21" s="16">
        <v>12</v>
      </c>
      <c r="B21" s="21">
        <v>104</v>
      </c>
      <c r="C21" s="22" t="s">
        <v>167</v>
      </c>
      <c r="D21" s="2" t="s">
        <v>305</v>
      </c>
      <c r="E21" s="22" t="s">
        <v>201</v>
      </c>
      <c r="F21" s="22" t="s">
        <v>168</v>
      </c>
      <c r="G21" s="4" t="s">
        <v>18</v>
      </c>
      <c r="H21" s="22" t="s">
        <v>228</v>
      </c>
      <c r="I21" s="4" t="s">
        <v>202</v>
      </c>
      <c r="J21" s="16" t="s">
        <v>8</v>
      </c>
      <c r="K21" s="18" t="s">
        <v>19</v>
      </c>
      <c r="L21" s="6" t="s">
        <v>439</v>
      </c>
      <c r="M21" s="6" t="s">
        <v>426</v>
      </c>
      <c r="N21" s="6" t="s">
        <v>206</v>
      </c>
      <c r="O21" s="4">
        <v>6.83</v>
      </c>
      <c r="P21" s="18"/>
      <c r="Q21" s="4">
        <f t="shared" si="0"/>
        <v>136.6</v>
      </c>
      <c r="R21" s="18">
        <v>17.5</v>
      </c>
      <c r="S21" s="6">
        <v>38</v>
      </c>
      <c r="T21" s="6">
        <f t="shared" si="1"/>
        <v>111</v>
      </c>
      <c r="U21" s="6">
        <f t="shared" si="2"/>
        <v>247.6</v>
      </c>
      <c r="V21" s="24"/>
      <c r="W21" s="18"/>
      <c r="X21" s="25"/>
      <c r="Y21" s="25"/>
      <c r="Z21" s="25"/>
      <c r="AA21" s="25"/>
      <c r="AB21" s="25"/>
      <c r="AC21" s="25"/>
      <c r="AD21" s="25"/>
    </row>
    <row r="22" spans="1:30" ht="66.75" customHeight="1">
      <c r="A22" s="16">
        <v>13</v>
      </c>
      <c r="B22" s="21">
        <v>102</v>
      </c>
      <c r="C22" s="22" t="s">
        <v>149</v>
      </c>
      <c r="D22" s="40" t="s">
        <v>303</v>
      </c>
      <c r="E22" s="22" t="s">
        <v>241</v>
      </c>
      <c r="F22" s="22" t="s">
        <v>9</v>
      </c>
      <c r="G22" s="4" t="s">
        <v>18</v>
      </c>
      <c r="H22" s="22" t="s">
        <v>204</v>
      </c>
      <c r="I22" s="4" t="s">
        <v>202</v>
      </c>
      <c r="J22" s="16" t="s">
        <v>10</v>
      </c>
      <c r="K22" s="18" t="s">
        <v>19</v>
      </c>
      <c r="L22" s="6" t="s">
        <v>439</v>
      </c>
      <c r="M22" s="6" t="s">
        <v>426</v>
      </c>
      <c r="N22" s="6" t="s">
        <v>206</v>
      </c>
      <c r="O22" s="4">
        <v>7.09</v>
      </c>
      <c r="P22" s="18"/>
      <c r="Q22" s="4">
        <f t="shared" si="0"/>
        <v>141.8</v>
      </c>
      <c r="R22" s="18">
        <v>12</v>
      </c>
      <c r="S22" s="6">
        <v>40</v>
      </c>
      <c r="T22" s="6">
        <f t="shared" si="1"/>
        <v>104</v>
      </c>
      <c r="U22" s="6">
        <f t="shared" si="2"/>
        <v>245.8</v>
      </c>
      <c r="V22" s="24"/>
      <c r="W22" s="18"/>
      <c r="X22" s="25"/>
      <c r="Y22" s="25"/>
      <c r="Z22" s="25"/>
      <c r="AA22" s="25"/>
      <c r="AB22" s="25"/>
      <c r="AC22" s="25"/>
      <c r="AD22" s="25"/>
    </row>
    <row r="23" spans="1:30" ht="82.5" customHeight="1">
      <c r="A23" s="16">
        <v>14</v>
      </c>
      <c r="B23" s="21">
        <v>100</v>
      </c>
      <c r="C23" s="22" t="s">
        <v>83</v>
      </c>
      <c r="D23" s="21" t="s">
        <v>297</v>
      </c>
      <c r="E23" s="22" t="s">
        <v>248</v>
      </c>
      <c r="F23" s="18" t="s">
        <v>9</v>
      </c>
      <c r="G23" s="4" t="s">
        <v>82</v>
      </c>
      <c r="H23" s="22" t="s">
        <v>204</v>
      </c>
      <c r="I23" s="4" t="s">
        <v>202</v>
      </c>
      <c r="J23" s="16" t="s">
        <v>8</v>
      </c>
      <c r="K23" s="18"/>
      <c r="L23" s="6" t="s">
        <v>439</v>
      </c>
      <c r="M23" s="6" t="s">
        <v>426</v>
      </c>
      <c r="N23" s="6" t="s">
        <v>206</v>
      </c>
      <c r="O23" s="4">
        <v>7.48</v>
      </c>
      <c r="P23" s="18"/>
      <c r="Q23" s="4">
        <f t="shared" si="0"/>
        <v>149.60000000000002</v>
      </c>
      <c r="R23" s="15" t="s">
        <v>465</v>
      </c>
      <c r="S23" s="15" t="s">
        <v>465</v>
      </c>
      <c r="T23" s="15" t="s">
        <v>465</v>
      </c>
      <c r="U23" s="6">
        <v>149.6</v>
      </c>
      <c r="V23" s="24"/>
      <c r="W23" s="18"/>
      <c r="X23" s="25"/>
      <c r="Y23" s="25"/>
      <c r="Z23" s="25"/>
      <c r="AA23" s="25"/>
      <c r="AB23" s="25"/>
      <c r="AC23" s="25"/>
      <c r="AD23" s="25"/>
    </row>
    <row r="24" spans="1:28" ht="99.75" customHeight="1">
      <c r="A24" s="16">
        <v>15</v>
      </c>
      <c r="B24" s="21">
        <v>101</v>
      </c>
      <c r="C24" s="4" t="s">
        <v>133</v>
      </c>
      <c r="D24" s="40" t="s">
        <v>301</v>
      </c>
      <c r="E24" s="4" t="s">
        <v>302</v>
      </c>
      <c r="F24" s="18" t="s">
        <v>9</v>
      </c>
      <c r="G24" s="4" t="s">
        <v>82</v>
      </c>
      <c r="H24" s="22" t="s">
        <v>204</v>
      </c>
      <c r="I24" s="4" t="s">
        <v>262</v>
      </c>
      <c r="J24" s="16" t="s">
        <v>10</v>
      </c>
      <c r="K24" s="16"/>
      <c r="L24" s="6" t="s">
        <v>439</v>
      </c>
      <c r="M24" s="6" t="s">
        <v>426</v>
      </c>
      <c r="N24" s="6" t="s">
        <v>206</v>
      </c>
      <c r="O24" s="4">
        <v>7.01</v>
      </c>
      <c r="P24" s="18"/>
      <c r="Q24" s="4">
        <f t="shared" si="0"/>
        <v>140.2</v>
      </c>
      <c r="R24" s="15" t="s">
        <v>465</v>
      </c>
      <c r="S24" s="15" t="s">
        <v>465</v>
      </c>
      <c r="T24" s="15" t="s">
        <v>465</v>
      </c>
      <c r="U24" s="6">
        <v>140.2</v>
      </c>
      <c r="V24" s="22" t="s">
        <v>477</v>
      </c>
      <c r="W24" s="18"/>
      <c r="X24" s="25"/>
      <c r="Y24" s="25"/>
      <c r="Z24" s="25"/>
      <c r="AA24" s="25"/>
      <c r="AB24" s="25"/>
    </row>
    <row r="25" spans="1:30" ht="66.75" customHeight="1">
      <c r="A25" s="16">
        <v>16</v>
      </c>
      <c r="B25" s="21">
        <v>99</v>
      </c>
      <c r="C25" s="22" t="s">
        <v>81</v>
      </c>
      <c r="D25" s="21" t="s">
        <v>296</v>
      </c>
      <c r="E25" s="22" t="s">
        <v>201</v>
      </c>
      <c r="F25" s="18" t="s">
        <v>7</v>
      </c>
      <c r="G25" s="4" t="s">
        <v>82</v>
      </c>
      <c r="H25" s="22" t="s">
        <v>204</v>
      </c>
      <c r="I25" s="4" t="s">
        <v>202</v>
      </c>
      <c r="J25" s="16" t="s">
        <v>8</v>
      </c>
      <c r="K25" s="18"/>
      <c r="L25" s="6" t="s">
        <v>439</v>
      </c>
      <c r="M25" s="6" t="s">
        <v>426</v>
      </c>
      <c r="N25" s="6" t="s">
        <v>206</v>
      </c>
      <c r="O25" s="4">
        <v>7.36</v>
      </c>
      <c r="P25" s="18"/>
      <c r="Q25" s="4">
        <f t="shared" si="0"/>
        <v>147.20000000000002</v>
      </c>
      <c r="R25" s="18">
        <v>14</v>
      </c>
      <c r="S25" s="6">
        <v>38</v>
      </c>
      <c r="T25" s="6">
        <f>(R25+S25)*2</f>
        <v>104</v>
      </c>
      <c r="U25" s="6">
        <f>Q25+T25</f>
        <v>251.20000000000002</v>
      </c>
      <c r="V25" s="18"/>
      <c r="W25" s="18"/>
      <c r="X25" s="25"/>
      <c r="Y25" s="25"/>
      <c r="Z25" s="25"/>
      <c r="AA25" s="25"/>
      <c r="AB25" s="25"/>
      <c r="AC25" s="25"/>
      <c r="AD25" s="25"/>
    </row>
    <row r="26" spans="1:30" ht="66.75" customHeight="1">
      <c r="A26" s="16">
        <v>17</v>
      </c>
      <c r="B26" s="21">
        <v>98</v>
      </c>
      <c r="C26" s="22" t="s">
        <v>68</v>
      </c>
      <c r="D26" s="21" t="s">
        <v>295</v>
      </c>
      <c r="E26" s="22" t="s">
        <v>201</v>
      </c>
      <c r="F26" s="18" t="s">
        <v>7</v>
      </c>
      <c r="G26" s="4" t="s">
        <v>82</v>
      </c>
      <c r="H26" s="22" t="s">
        <v>204</v>
      </c>
      <c r="I26" s="4" t="s">
        <v>202</v>
      </c>
      <c r="J26" s="16" t="s">
        <v>8</v>
      </c>
      <c r="K26" s="18"/>
      <c r="L26" s="6" t="s">
        <v>439</v>
      </c>
      <c r="M26" s="6" t="s">
        <v>426</v>
      </c>
      <c r="N26" s="6" t="s">
        <v>206</v>
      </c>
      <c r="O26" s="4">
        <v>7.36</v>
      </c>
      <c r="P26" s="18"/>
      <c r="Q26" s="4">
        <f t="shared" si="0"/>
        <v>147.20000000000002</v>
      </c>
      <c r="R26" s="18">
        <v>13</v>
      </c>
      <c r="S26" s="6">
        <v>38.33</v>
      </c>
      <c r="T26" s="6">
        <f>(R26+S26)*2</f>
        <v>102.66</v>
      </c>
      <c r="U26" s="6">
        <f>Q26+T26</f>
        <v>249.86</v>
      </c>
      <c r="V26" s="18"/>
      <c r="W26" s="18"/>
      <c r="X26" s="25"/>
      <c r="Y26" s="25"/>
      <c r="Z26" s="25"/>
      <c r="AA26" s="25"/>
      <c r="AB26" s="25"/>
      <c r="AC26" s="25"/>
      <c r="AD26" s="25"/>
    </row>
    <row r="27" spans="1:28" ht="92.25" customHeight="1">
      <c r="A27" s="16">
        <v>18</v>
      </c>
      <c r="B27" s="21">
        <v>106</v>
      </c>
      <c r="C27" s="4" t="s">
        <v>183</v>
      </c>
      <c r="D27" s="40" t="s">
        <v>312</v>
      </c>
      <c r="E27" s="4" t="s">
        <v>313</v>
      </c>
      <c r="F27" s="22" t="s">
        <v>274</v>
      </c>
      <c r="G27" s="4" t="s">
        <v>308</v>
      </c>
      <c r="H27" s="22" t="s">
        <v>204</v>
      </c>
      <c r="I27" s="4" t="s">
        <v>318</v>
      </c>
      <c r="J27" s="16" t="s">
        <v>8</v>
      </c>
      <c r="K27" s="16"/>
      <c r="L27" s="6" t="s">
        <v>439</v>
      </c>
      <c r="M27" s="6" t="s">
        <v>426</v>
      </c>
      <c r="N27" s="6" t="s">
        <v>206</v>
      </c>
      <c r="O27" s="4">
        <v>7.98</v>
      </c>
      <c r="P27" s="18"/>
      <c r="Q27" s="4">
        <f t="shared" si="0"/>
        <v>159.60000000000002</v>
      </c>
      <c r="R27" s="15" t="s">
        <v>465</v>
      </c>
      <c r="S27" s="15" t="s">
        <v>465</v>
      </c>
      <c r="T27" s="15" t="s">
        <v>465</v>
      </c>
      <c r="U27" s="6">
        <v>159.6</v>
      </c>
      <c r="V27" s="22" t="s">
        <v>478</v>
      </c>
      <c r="W27" s="18"/>
      <c r="X27" s="25"/>
      <c r="Y27" s="25"/>
      <c r="Z27" s="25"/>
      <c r="AA27" s="25"/>
      <c r="AB27" s="25"/>
    </row>
    <row r="29" ht="12.75">
      <c r="V29" s="9"/>
    </row>
    <row r="30" spans="18:22" ht="15.75">
      <c r="R30" s="39" t="s">
        <v>510</v>
      </c>
      <c r="V30" s="9"/>
    </row>
    <row r="31" ht="12.75">
      <c r="V31" s="9"/>
    </row>
    <row r="32" ht="12.75">
      <c r="V32" s="9"/>
    </row>
    <row r="33" ht="12.75">
      <c r="V33" s="9"/>
    </row>
    <row r="34" ht="12.75">
      <c r="V34" s="9"/>
    </row>
    <row r="35" ht="12.75">
      <c r="V35" s="9"/>
    </row>
    <row r="36" spans="17:22" ht="14.25">
      <c r="Q36" s="75" t="s">
        <v>497</v>
      </c>
      <c r="R36" s="75"/>
      <c r="S36" s="75"/>
      <c r="T36" s="75"/>
      <c r="U36" s="75"/>
      <c r="V36" s="75"/>
    </row>
    <row r="37" spans="17:22" ht="15.75">
      <c r="Q37" s="76" t="s">
        <v>498</v>
      </c>
      <c r="R37" s="76"/>
      <c r="S37" s="76"/>
      <c r="T37" s="76"/>
      <c r="U37" s="76"/>
      <c r="V37" s="76"/>
    </row>
  </sheetData>
  <mergeCells count="27">
    <mergeCell ref="O3:U3"/>
    <mergeCell ref="A4:V4"/>
    <mergeCell ref="A5:V5"/>
    <mergeCell ref="A7:A8"/>
    <mergeCell ref="C7:C8"/>
    <mergeCell ref="V7:V8"/>
    <mergeCell ref="H7:H8"/>
    <mergeCell ref="R7:T7"/>
    <mergeCell ref="L7:N7"/>
    <mergeCell ref="U7:U8"/>
    <mergeCell ref="O1:U1"/>
    <mergeCell ref="O2:U2"/>
    <mergeCell ref="L1:N1"/>
    <mergeCell ref="L2:N2"/>
    <mergeCell ref="E7:E8"/>
    <mergeCell ref="B7:B8"/>
    <mergeCell ref="A1:E1"/>
    <mergeCell ref="A2:E2"/>
    <mergeCell ref="D7:D8"/>
    <mergeCell ref="F7:G7"/>
    <mergeCell ref="W7:W8"/>
    <mergeCell ref="Q36:V36"/>
    <mergeCell ref="Q37:V37"/>
    <mergeCell ref="I7:I8"/>
    <mergeCell ref="J7:J8"/>
    <mergeCell ref="K7:K8"/>
    <mergeCell ref="O7:Q7"/>
  </mergeCells>
  <printOptions/>
  <pageMargins left="0.2" right="0.25" top="0.52" bottom="0.41" header="0.4" footer="0.36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="80" zoomScaleNormal="80" workbookViewId="0" topLeftCell="D1">
      <selection activeCell="O7" sqref="O7:U8"/>
    </sheetView>
  </sheetViews>
  <sheetFormatPr defaultColWidth="9.140625" defaultRowHeight="12.75"/>
  <cols>
    <col min="1" max="1" width="4.421875" style="10" customWidth="1"/>
    <col min="2" max="2" width="7.140625" style="10" customWidth="1"/>
    <col min="3" max="3" width="18.140625" style="13" customWidth="1"/>
    <col min="4" max="4" width="11.28125" style="10" customWidth="1"/>
    <col min="5" max="5" width="8.57421875" style="13" customWidth="1"/>
    <col min="6" max="6" width="8.8515625" style="9" customWidth="1"/>
    <col min="7" max="7" width="9.140625" style="8" customWidth="1"/>
    <col min="8" max="8" width="7.8515625" style="13" customWidth="1"/>
    <col min="9" max="9" width="6.28125" style="8" customWidth="1"/>
    <col min="10" max="10" width="5.57421875" style="10" customWidth="1"/>
    <col min="11" max="11" width="6.140625" style="9" customWidth="1"/>
    <col min="12" max="12" width="11.140625" style="14" customWidth="1"/>
    <col min="13" max="13" width="13.7109375" style="28" customWidth="1"/>
    <col min="14" max="14" width="7.57421875" style="14" customWidth="1"/>
    <col min="15" max="15" width="6.00390625" style="9" customWidth="1"/>
    <col min="16" max="16" width="5.7109375" style="9" customWidth="1"/>
    <col min="17" max="17" width="7.57421875" style="9" customWidth="1"/>
    <col min="18" max="18" width="6.28125" style="9" customWidth="1"/>
    <col min="19" max="19" width="5.8515625" style="9" customWidth="1"/>
    <col min="20" max="20" width="7.421875" style="9" customWidth="1"/>
    <col min="21" max="21" width="7.8515625" style="9" customWidth="1"/>
    <col min="22" max="22" width="9.57421875" style="30" customWidth="1"/>
    <col min="23" max="23" width="12.8515625" style="9" customWidth="1"/>
    <col min="24" max="16384" width="9.140625" style="9" customWidth="1"/>
  </cols>
  <sheetData>
    <row r="1" spans="1:22" s="36" customFormat="1" ht="15.75">
      <c r="A1" s="66" t="s">
        <v>0</v>
      </c>
      <c r="B1" s="66"/>
      <c r="C1" s="66"/>
      <c r="D1" s="66"/>
      <c r="E1" s="66"/>
      <c r="G1" s="35"/>
      <c r="H1" s="37"/>
      <c r="I1" s="35"/>
      <c r="J1" s="35"/>
      <c r="L1" s="69"/>
      <c r="M1" s="69"/>
      <c r="N1" s="69"/>
      <c r="O1" s="67" t="s">
        <v>494</v>
      </c>
      <c r="P1" s="67"/>
      <c r="Q1" s="67"/>
      <c r="R1" s="67"/>
      <c r="S1" s="67"/>
      <c r="T1" s="67"/>
      <c r="U1" s="67"/>
      <c r="V1" s="38"/>
    </row>
    <row r="2" spans="1:22" s="36" customFormat="1" ht="16.5">
      <c r="A2" s="67" t="s">
        <v>464</v>
      </c>
      <c r="B2" s="67"/>
      <c r="C2" s="67"/>
      <c r="D2" s="67"/>
      <c r="E2" s="67"/>
      <c r="G2" s="35"/>
      <c r="H2" s="37"/>
      <c r="I2" s="35"/>
      <c r="J2" s="35"/>
      <c r="L2" s="70"/>
      <c r="M2" s="70"/>
      <c r="N2" s="70"/>
      <c r="O2" s="68" t="s">
        <v>200</v>
      </c>
      <c r="P2" s="68"/>
      <c r="Q2" s="68"/>
      <c r="R2" s="68"/>
      <c r="S2" s="68"/>
      <c r="T2" s="68"/>
      <c r="U2" s="68"/>
      <c r="V2" s="38"/>
    </row>
    <row r="3" spans="4:22" s="36" customFormat="1" ht="15.75">
      <c r="D3" s="35"/>
      <c r="G3" s="35"/>
      <c r="H3" s="37"/>
      <c r="I3" s="35"/>
      <c r="J3" s="35"/>
      <c r="L3" s="35"/>
      <c r="M3" s="35"/>
      <c r="N3" s="35"/>
      <c r="O3" s="71" t="s">
        <v>512</v>
      </c>
      <c r="P3" s="71"/>
      <c r="Q3" s="71"/>
      <c r="R3" s="71"/>
      <c r="S3" s="71"/>
      <c r="T3" s="71"/>
      <c r="U3" s="71"/>
      <c r="V3" s="38"/>
    </row>
    <row r="4" spans="1:22" ht="16.5">
      <c r="A4" s="72" t="s">
        <v>495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6.5">
      <c r="A5" s="72" t="s">
        <v>511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5:22" ht="12.75">
      <c r="E6" s="8"/>
      <c r="G6" s="10"/>
      <c r="H6" s="7"/>
      <c r="I6" s="10"/>
      <c r="M6" s="14"/>
      <c r="V6" s="12"/>
    </row>
    <row r="7" spans="1:23" s="10" customFormat="1" ht="38.25" customHeight="1">
      <c r="A7" s="65" t="s">
        <v>1</v>
      </c>
      <c r="B7" s="64" t="s">
        <v>491</v>
      </c>
      <c r="C7" s="64" t="s">
        <v>2</v>
      </c>
      <c r="D7" s="64" t="s">
        <v>3</v>
      </c>
      <c r="E7" s="64" t="s">
        <v>195</v>
      </c>
      <c r="F7" s="58" t="s">
        <v>196</v>
      </c>
      <c r="G7" s="59"/>
      <c r="H7" s="73" t="s">
        <v>197</v>
      </c>
      <c r="I7" s="73" t="s">
        <v>198</v>
      </c>
      <c r="J7" s="73" t="s">
        <v>199</v>
      </c>
      <c r="K7" s="73" t="s">
        <v>203</v>
      </c>
      <c r="L7" s="81" t="s">
        <v>472</v>
      </c>
      <c r="M7" s="81"/>
      <c r="N7" s="81"/>
      <c r="O7" s="74" t="s">
        <v>466</v>
      </c>
      <c r="P7" s="74"/>
      <c r="Q7" s="74"/>
      <c r="R7" s="78" t="s">
        <v>467</v>
      </c>
      <c r="S7" s="79"/>
      <c r="T7" s="80"/>
      <c r="U7" s="74" t="s">
        <v>519</v>
      </c>
      <c r="V7" s="60" t="s">
        <v>508</v>
      </c>
      <c r="W7" s="65" t="s">
        <v>6</v>
      </c>
    </row>
    <row r="8" spans="1:23" ht="78.75">
      <c r="A8" s="65"/>
      <c r="B8" s="65"/>
      <c r="C8" s="64"/>
      <c r="D8" s="64"/>
      <c r="E8" s="64"/>
      <c r="F8" s="3" t="s">
        <v>4</v>
      </c>
      <c r="G8" s="3" t="s">
        <v>11</v>
      </c>
      <c r="H8" s="73"/>
      <c r="I8" s="73"/>
      <c r="J8" s="77"/>
      <c r="K8" s="77"/>
      <c r="L8" s="6" t="s">
        <v>5</v>
      </c>
      <c r="M8" s="6" t="s">
        <v>74</v>
      </c>
      <c r="N8" s="6" t="s">
        <v>207</v>
      </c>
      <c r="O8" s="43" t="s">
        <v>468</v>
      </c>
      <c r="P8" s="43" t="s">
        <v>469</v>
      </c>
      <c r="Q8" s="44" t="s">
        <v>518</v>
      </c>
      <c r="R8" s="17" t="s">
        <v>470</v>
      </c>
      <c r="S8" s="17" t="s">
        <v>471</v>
      </c>
      <c r="T8" s="44" t="s">
        <v>513</v>
      </c>
      <c r="U8" s="74"/>
      <c r="V8" s="61"/>
      <c r="W8" s="65"/>
    </row>
    <row r="9" spans="1:23" s="20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19">
        <v>23</v>
      </c>
    </row>
    <row r="10" spans="1:30" ht="66.75" customHeight="1">
      <c r="A10" s="16">
        <v>1</v>
      </c>
      <c r="B10" s="21">
        <v>111</v>
      </c>
      <c r="C10" s="22" t="s">
        <v>122</v>
      </c>
      <c r="D10" s="40" t="s">
        <v>242</v>
      </c>
      <c r="E10" s="22" t="s">
        <v>235</v>
      </c>
      <c r="F10" s="18" t="s">
        <v>9</v>
      </c>
      <c r="G10" s="4" t="s">
        <v>140</v>
      </c>
      <c r="H10" s="22" t="s">
        <v>234</v>
      </c>
      <c r="I10" s="4" t="s">
        <v>202</v>
      </c>
      <c r="J10" s="16" t="s">
        <v>10</v>
      </c>
      <c r="K10" s="18" t="s">
        <v>19</v>
      </c>
      <c r="L10" s="6" t="s">
        <v>245</v>
      </c>
      <c r="M10" s="6" t="s">
        <v>435</v>
      </c>
      <c r="N10" s="6" t="s">
        <v>206</v>
      </c>
      <c r="O10" s="4">
        <v>8.18</v>
      </c>
      <c r="P10" s="18"/>
      <c r="Q10" s="4">
        <f aca="true" t="shared" si="0" ref="Q10:Q18">O10*2*10</f>
        <v>163.6</v>
      </c>
      <c r="R10" s="18">
        <v>18</v>
      </c>
      <c r="S10" s="6">
        <v>55.67</v>
      </c>
      <c r="T10" s="6">
        <f>(R10+S10)*2</f>
        <v>147.34</v>
      </c>
      <c r="U10" s="6">
        <f>Q10+T10</f>
        <v>310.94</v>
      </c>
      <c r="V10" s="24"/>
      <c r="W10" s="18"/>
      <c r="X10" s="25"/>
      <c r="Y10" s="25"/>
      <c r="Z10" s="25"/>
      <c r="AA10" s="25"/>
      <c r="AB10" s="25"/>
      <c r="AC10" s="25"/>
      <c r="AD10" s="25"/>
    </row>
    <row r="11" spans="1:30" ht="66.75" customHeight="1">
      <c r="A11" s="16">
        <v>2</v>
      </c>
      <c r="B11" s="21">
        <v>108</v>
      </c>
      <c r="C11" s="22" t="s">
        <v>98</v>
      </c>
      <c r="D11" s="40" t="s">
        <v>99</v>
      </c>
      <c r="E11" s="22" t="s">
        <v>226</v>
      </c>
      <c r="F11" s="18" t="s">
        <v>9</v>
      </c>
      <c r="G11" s="4" t="s">
        <v>62</v>
      </c>
      <c r="H11" s="22" t="s">
        <v>218</v>
      </c>
      <c r="I11" s="4" t="s">
        <v>202</v>
      </c>
      <c r="J11" s="16" t="s">
        <v>10</v>
      </c>
      <c r="K11" s="18"/>
      <c r="L11" s="6" t="s">
        <v>245</v>
      </c>
      <c r="M11" s="6" t="s">
        <v>435</v>
      </c>
      <c r="N11" s="6" t="s">
        <v>206</v>
      </c>
      <c r="O11" s="4">
        <v>6.61</v>
      </c>
      <c r="P11" s="18"/>
      <c r="Q11" s="4">
        <f t="shared" si="0"/>
        <v>132.20000000000002</v>
      </c>
      <c r="R11" s="18">
        <v>14</v>
      </c>
      <c r="S11" s="6">
        <v>23.33</v>
      </c>
      <c r="T11" s="6">
        <f>(R11+S11)*2</f>
        <v>74.66</v>
      </c>
      <c r="U11" s="6">
        <f>Q11+T11</f>
        <v>206.86</v>
      </c>
      <c r="V11" s="24"/>
      <c r="W11" s="57" t="s">
        <v>509</v>
      </c>
      <c r="X11" s="25"/>
      <c r="Y11" s="25"/>
      <c r="Z11" s="25"/>
      <c r="AA11" s="25"/>
      <c r="AB11" s="25"/>
      <c r="AC11" s="25"/>
      <c r="AD11" s="25"/>
    </row>
    <row r="12" spans="1:30" ht="66.75" customHeight="1">
      <c r="A12" s="16">
        <v>3</v>
      </c>
      <c r="B12" s="21">
        <v>109</v>
      </c>
      <c r="C12" s="22" t="s">
        <v>118</v>
      </c>
      <c r="D12" s="40" t="s">
        <v>139</v>
      </c>
      <c r="E12" s="22" t="s">
        <v>233</v>
      </c>
      <c r="F12" s="18" t="s">
        <v>9</v>
      </c>
      <c r="G12" s="4" t="s">
        <v>62</v>
      </c>
      <c r="H12" s="22" t="s">
        <v>234</v>
      </c>
      <c r="I12" s="4" t="s">
        <v>202</v>
      </c>
      <c r="J12" s="16" t="s">
        <v>8</v>
      </c>
      <c r="K12" s="18"/>
      <c r="L12" s="6" t="s">
        <v>245</v>
      </c>
      <c r="M12" s="6" t="s">
        <v>435</v>
      </c>
      <c r="N12" s="6" t="s">
        <v>206</v>
      </c>
      <c r="O12" s="4">
        <v>8.23</v>
      </c>
      <c r="P12" s="18"/>
      <c r="Q12" s="4">
        <f t="shared" si="0"/>
        <v>164.60000000000002</v>
      </c>
      <c r="R12" s="15" t="s">
        <v>465</v>
      </c>
      <c r="S12" s="15" t="s">
        <v>465</v>
      </c>
      <c r="T12" s="15" t="s">
        <v>465</v>
      </c>
      <c r="U12" s="6">
        <v>164.6</v>
      </c>
      <c r="V12" s="24"/>
      <c r="W12" s="18"/>
      <c r="X12" s="25"/>
      <c r="Y12" s="25"/>
      <c r="Z12" s="25"/>
      <c r="AA12" s="25"/>
      <c r="AB12" s="25"/>
      <c r="AC12" s="25"/>
      <c r="AD12" s="25"/>
    </row>
    <row r="13" spans="1:30" ht="84" customHeight="1">
      <c r="A13" s="16">
        <v>4</v>
      </c>
      <c r="B13" s="21">
        <v>112</v>
      </c>
      <c r="C13" s="22" t="s">
        <v>163</v>
      </c>
      <c r="D13" s="40" t="s">
        <v>276</v>
      </c>
      <c r="E13" s="22" t="s">
        <v>277</v>
      </c>
      <c r="F13" s="18" t="s">
        <v>9</v>
      </c>
      <c r="G13" s="4" t="s">
        <v>62</v>
      </c>
      <c r="H13" s="22" t="s">
        <v>204</v>
      </c>
      <c r="I13" s="4" t="s">
        <v>259</v>
      </c>
      <c r="J13" s="16" t="s">
        <v>10</v>
      </c>
      <c r="K13" s="18"/>
      <c r="L13" s="6" t="s">
        <v>245</v>
      </c>
      <c r="M13" s="6" t="s">
        <v>435</v>
      </c>
      <c r="N13" s="6" t="s">
        <v>206</v>
      </c>
      <c r="O13" s="4">
        <v>7.29</v>
      </c>
      <c r="P13" s="18"/>
      <c r="Q13" s="4">
        <f t="shared" si="0"/>
        <v>145.8</v>
      </c>
      <c r="R13" s="15" t="s">
        <v>465</v>
      </c>
      <c r="S13" s="15" t="s">
        <v>465</v>
      </c>
      <c r="T13" s="15" t="s">
        <v>465</v>
      </c>
      <c r="U13" s="6">
        <v>145.8</v>
      </c>
      <c r="V13" s="24"/>
      <c r="W13" s="18"/>
      <c r="X13" s="25"/>
      <c r="Y13" s="25"/>
      <c r="Z13" s="25"/>
      <c r="AA13" s="25"/>
      <c r="AB13" s="25"/>
      <c r="AC13" s="25"/>
      <c r="AD13" s="25"/>
    </row>
    <row r="14" spans="1:30" ht="95.25" customHeight="1">
      <c r="A14" s="16">
        <v>5</v>
      </c>
      <c r="B14" s="21">
        <v>107</v>
      </c>
      <c r="C14" s="22" t="s">
        <v>45</v>
      </c>
      <c r="D14" s="21" t="s">
        <v>46</v>
      </c>
      <c r="E14" s="22" t="s">
        <v>219</v>
      </c>
      <c r="F14" s="18" t="s">
        <v>7</v>
      </c>
      <c r="G14" s="4" t="s">
        <v>62</v>
      </c>
      <c r="H14" s="22" t="s">
        <v>218</v>
      </c>
      <c r="I14" s="4" t="s">
        <v>202</v>
      </c>
      <c r="J14" s="16" t="s">
        <v>10</v>
      </c>
      <c r="K14" s="18"/>
      <c r="L14" s="6" t="s">
        <v>245</v>
      </c>
      <c r="M14" s="6" t="s">
        <v>435</v>
      </c>
      <c r="N14" s="6" t="s">
        <v>206</v>
      </c>
      <c r="O14" s="4">
        <v>6.51</v>
      </c>
      <c r="P14" s="18"/>
      <c r="Q14" s="4">
        <f t="shared" si="0"/>
        <v>130.2</v>
      </c>
      <c r="R14" s="18">
        <v>15</v>
      </c>
      <c r="S14" s="6">
        <v>60</v>
      </c>
      <c r="T14" s="6">
        <f>(R14+S14)*2</f>
        <v>150</v>
      </c>
      <c r="U14" s="6">
        <f>Q14+T14</f>
        <v>280.2</v>
      </c>
      <c r="V14" s="24" t="s">
        <v>437</v>
      </c>
      <c r="W14" s="18"/>
      <c r="X14" s="25"/>
      <c r="Y14" s="25"/>
      <c r="Z14" s="25"/>
      <c r="AA14" s="25"/>
      <c r="AB14" s="25"/>
      <c r="AC14" s="25"/>
      <c r="AD14" s="25"/>
    </row>
    <row r="15" spans="1:30" ht="66.75" customHeight="1">
      <c r="A15" s="16">
        <v>6</v>
      </c>
      <c r="B15" s="21">
        <v>110</v>
      </c>
      <c r="C15" s="22" t="s">
        <v>121</v>
      </c>
      <c r="D15" s="40" t="s">
        <v>499</v>
      </c>
      <c r="E15" s="22" t="s">
        <v>241</v>
      </c>
      <c r="F15" s="18" t="s">
        <v>7</v>
      </c>
      <c r="G15" s="4" t="s">
        <v>62</v>
      </c>
      <c r="H15" s="22" t="s">
        <v>218</v>
      </c>
      <c r="I15" s="4" t="s">
        <v>202</v>
      </c>
      <c r="J15" s="16" t="s">
        <v>8</v>
      </c>
      <c r="K15" s="18"/>
      <c r="L15" s="6" t="s">
        <v>245</v>
      </c>
      <c r="M15" s="6" t="s">
        <v>435</v>
      </c>
      <c r="N15" s="6" t="s">
        <v>206</v>
      </c>
      <c r="O15" s="4">
        <v>6.79</v>
      </c>
      <c r="P15" s="18"/>
      <c r="Q15" s="4">
        <f t="shared" si="0"/>
        <v>135.8</v>
      </c>
      <c r="R15" s="18">
        <v>11</v>
      </c>
      <c r="S15" s="6">
        <v>23.33</v>
      </c>
      <c r="T15" s="6">
        <f>(R15+S15)*2</f>
        <v>68.66</v>
      </c>
      <c r="U15" s="6">
        <f>Q15+T15</f>
        <v>204.46</v>
      </c>
      <c r="V15" s="24"/>
      <c r="W15" s="57" t="s">
        <v>509</v>
      </c>
      <c r="X15" s="25"/>
      <c r="Y15" s="25"/>
      <c r="Z15" s="25"/>
      <c r="AA15" s="25"/>
      <c r="AB15" s="25"/>
      <c r="AC15" s="25"/>
      <c r="AD15" s="25"/>
    </row>
    <row r="16" spans="1:30" ht="132" customHeight="1">
      <c r="A16" s="16">
        <v>7</v>
      </c>
      <c r="B16" s="16">
        <v>113</v>
      </c>
      <c r="C16" s="22" t="s">
        <v>116</v>
      </c>
      <c r="D16" s="40" t="s">
        <v>365</v>
      </c>
      <c r="E16" s="22" t="s">
        <v>310</v>
      </c>
      <c r="F16" s="18" t="s">
        <v>7</v>
      </c>
      <c r="G16" s="4" t="s">
        <v>492</v>
      </c>
      <c r="H16" s="22" t="s">
        <v>204</v>
      </c>
      <c r="I16" s="4" t="s">
        <v>202</v>
      </c>
      <c r="J16" s="16" t="s">
        <v>10</v>
      </c>
      <c r="K16" s="18"/>
      <c r="L16" s="6" t="s">
        <v>448</v>
      </c>
      <c r="M16" s="6" t="s">
        <v>431</v>
      </c>
      <c r="N16" s="6" t="s">
        <v>206</v>
      </c>
      <c r="O16" s="4">
        <v>7.3</v>
      </c>
      <c r="P16" s="18"/>
      <c r="Q16" s="4">
        <f t="shared" si="0"/>
        <v>146</v>
      </c>
      <c r="R16" s="18">
        <v>18.5</v>
      </c>
      <c r="S16" s="6">
        <v>59.33</v>
      </c>
      <c r="T16" s="6">
        <f>(R16+S16)*2</f>
        <v>155.66</v>
      </c>
      <c r="U16" s="6">
        <f>Q16+T16</f>
        <v>301.65999999999997</v>
      </c>
      <c r="V16" s="22"/>
      <c r="W16" s="18"/>
      <c r="X16" s="25"/>
      <c r="Y16" s="25"/>
      <c r="Z16" s="25"/>
      <c r="AA16" s="25"/>
      <c r="AB16" s="25"/>
      <c r="AC16" s="25"/>
      <c r="AD16" s="25"/>
    </row>
    <row r="17" spans="1:30" ht="66.75" customHeight="1">
      <c r="A17" s="16">
        <v>8</v>
      </c>
      <c r="B17" s="21">
        <v>115</v>
      </c>
      <c r="C17" s="22" t="s">
        <v>84</v>
      </c>
      <c r="D17" s="1" t="s">
        <v>319</v>
      </c>
      <c r="E17" s="22" t="s">
        <v>233</v>
      </c>
      <c r="F17" s="22" t="s">
        <v>9</v>
      </c>
      <c r="G17" s="4" t="s">
        <v>85</v>
      </c>
      <c r="H17" s="22" t="s">
        <v>234</v>
      </c>
      <c r="I17" s="4" t="s">
        <v>259</v>
      </c>
      <c r="J17" s="4" t="s">
        <v>10</v>
      </c>
      <c r="K17" s="18"/>
      <c r="L17" s="6" t="s">
        <v>440</v>
      </c>
      <c r="M17" s="6" t="s">
        <v>435</v>
      </c>
      <c r="N17" s="6" t="s">
        <v>206</v>
      </c>
      <c r="O17" s="4">
        <v>7.8</v>
      </c>
      <c r="P17" s="18"/>
      <c r="Q17" s="4">
        <f t="shared" si="0"/>
        <v>156</v>
      </c>
      <c r="R17" s="18">
        <v>19</v>
      </c>
      <c r="S17" s="6">
        <v>52.33</v>
      </c>
      <c r="T17" s="6">
        <f>(R17+S17)*2</f>
        <v>142.66</v>
      </c>
      <c r="U17" s="6">
        <f>Q17+T17</f>
        <v>298.65999999999997</v>
      </c>
      <c r="V17" s="24"/>
      <c r="W17" s="18"/>
      <c r="X17" s="25"/>
      <c r="Y17" s="25"/>
      <c r="Z17" s="25"/>
      <c r="AA17" s="25"/>
      <c r="AB17" s="25"/>
      <c r="AC17" s="25"/>
      <c r="AD17" s="25"/>
    </row>
    <row r="18" spans="1:28" ht="92.25" customHeight="1">
      <c r="A18" s="16">
        <v>9</v>
      </c>
      <c r="B18" s="21">
        <v>114</v>
      </c>
      <c r="C18" s="4" t="s">
        <v>72</v>
      </c>
      <c r="D18" s="21" t="s">
        <v>80</v>
      </c>
      <c r="E18" s="4" t="s">
        <v>226</v>
      </c>
      <c r="F18" s="22" t="s">
        <v>274</v>
      </c>
      <c r="G18" s="4" t="s">
        <v>85</v>
      </c>
      <c r="H18" s="22" t="s">
        <v>204</v>
      </c>
      <c r="I18" s="4" t="s">
        <v>262</v>
      </c>
      <c r="J18" s="4" t="s">
        <v>10</v>
      </c>
      <c r="K18" s="16"/>
      <c r="L18" s="6" t="s">
        <v>440</v>
      </c>
      <c r="M18" s="6" t="s">
        <v>435</v>
      </c>
      <c r="N18" s="6" t="s">
        <v>206</v>
      </c>
      <c r="O18" s="4">
        <v>7.72</v>
      </c>
      <c r="P18" s="18"/>
      <c r="Q18" s="4">
        <f t="shared" si="0"/>
        <v>154.4</v>
      </c>
      <c r="R18" s="18">
        <v>17</v>
      </c>
      <c r="S18" s="6">
        <v>48</v>
      </c>
      <c r="T18" s="6">
        <f>(R18+S18)*2</f>
        <v>130</v>
      </c>
      <c r="U18" s="6">
        <f>Q18+T18</f>
        <v>284.4</v>
      </c>
      <c r="V18" s="24" t="s">
        <v>474</v>
      </c>
      <c r="W18" s="18"/>
      <c r="X18" s="25"/>
      <c r="Y18" s="25"/>
      <c r="Z18" s="25"/>
      <c r="AA18" s="25"/>
      <c r="AB18" s="25"/>
    </row>
    <row r="19" spans="1:30" ht="49.5" customHeight="1">
      <c r="A19" s="46"/>
      <c r="B19" s="82" t="s">
        <v>501</v>
      </c>
      <c r="C19" s="82"/>
      <c r="D19" s="82"/>
      <c r="E19" s="82"/>
      <c r="F19" s="82"/>
      <c r="G19" s="82"/>
      <c r="H19" s="82"/>
      <c r="I19" s="82"/>
      <c r="J19" s="82"/>
      <c r="K19" s="25"/>
      <c r="L19" s="49"/>
      <c r="M19" s="49"/>
      <c r="N19" s="49"/>
      <c r="O19" s="48"/>
      <c r="P19" s="25"/>
      <c r="Q19" s="48"/>
      <c r="R19" s="50"/>
      <c r="S19" s="50"/>
      <c r="T19" s="50"/>
      <c r="U19" s="48"/>
      <c r="V19" s="47"/>
      <c r="W19" s="25"/>
      <c r="X19" s="25"/>
      <c r="Y19" s="25"/>
      <c r="Z19" s="25"/>
      <c r="AA19" s="25"/>
      <c r="AB19" s="25"/>
      <c r="AC19" s="25"/>
      <c r="AD19" s="25"/>
    </row>
    <row r="21" ht="15.75">
      <c r="P21" s="39" t="s">
        <v>496</v>
      </c>
    </row>
    <row r="27" spans="15:20" ht="14.25">
      <c r="O27" s="75" t="s">
        <v>497</v>
      </c>
      <c r="P27" s="75"/>
      <c r="Q27" s="75"/>
      <c r="R27" s="75"/>
      <c r="S27" s="75"/>
      <c r="T27" s="75"/>
    </row>
    <row r="28" spans="15:20" ht="15.75">
      <c r="O28" s="76" t="s">
        <v>498</v>
      </c>
      <c r="P28" s="76"/>
      <c r="Q28" s="76"/>
      <c r="R28" s="76"/>
      <c r="S28" s="76"/>
      <c r="T28" s="76"/>
    </row>
  </sheetData>
  <mergeCells count="28">
    <mergeCell ref="F7:G7"/>
    <mergeCell ref="W7:W8"/>
    <mergeCell ref="A1:E1"/>
    <mergeCell ref="A2:E2"/>
    <mergeCell ref="O1:U1"/>
    <mergeCell ref="O2:U2"/>
    <mergeCell ref="L1:N1"/>
    <mergeCell ref="L2:N2"/>
    <mergeCell ref="O3:U3"/>
    <mergeCell ref="A4:V4"/>
    <mergeCell ref="A5:V5"/>
    <mergeCell ref="A7:A8"/>
    <mergeCell ref="C7:C8"/>
    <mergeCell ref="V7:V8"/>
    <mergeCell ref="H7:H8"/>
    <mergeCell ref="U7:U8"/>
    <mergeCell ref="E7:E8"/>
    <mergeCell ref="B7:B8"/>
    <mergeCell ref="O27:T27"/>
    <mergeCell ref="O28:T28"/>
    <mergeCell ref="I7:I8"/>
    <mergeCell ref="J7:J8"/>
    <mergeCell ref="K7:K8"/>
    <mergeCell ref="O7:Q7"/>
    <mergeCell ref="R7:T7"/>
    <mergeCell ref="L7:N7"/>
    <mergeCell ref="B19:J19"/>
    <mergeCell ref="D7:D8"/>
  </mergeCells>
  <printOptions/>
  <pageMargins left="0.2" right="0.25" top="0.52" bottom="0.41" header="0.4" footer="0.36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6"/>
  <sheetViews>
    <sheetView zoomScale="80" zoomScaleNormal="80" workbookViewId="0" topLeftCell="A1">
      <selection activeCell="O7" sqref="O7:U8"/>
    </sheetView>
  </sheetViews>
  <sheetFormatPr defaultColWidth="9.140625" defaultRowHeight="12.75"/>
  <cols>
    <col min="1" max="1" width="4.421875" style="10" customWidth="1"/>
    <col min="2" max="2" width="6.140625" style="10" customWidth="1"/>
    <col min="3" max="3" width="17.140625" style="13" customWidth="1"/>
    <col min="4" max="4" width="11.28125" style="10" customWidth="1"/>
    <col min="5" max="5" width="8.57421875" style="13" customWidth="1"/>
    <col min="6" max="6" width="8.8515625" style="9" customWidth="1"/>
    <col min="7" max="7" width="9.140625" style="8" customWidth="1"/>
    <col min="8" max="8" width="7.8515625" style="13" customWidth="1"/>
    <col min="9" max="9" width="6.28125" style="8" customWidth="1"/>
    <col min="10" max="10" width="5.57421875" style="10" customWidth="1"/>
    <col min="11" max="11" width="6.140625" style="9" customWidth="1"/>
    <col min="12" max="12" width="9.140625" style="14" customWidth="1"/>
    <col min="13" max="13" width="11.00390625" style="28" customWidth="1"/>
    <col min="14" max="14" width="11.00390625" style="14" customWidth="1"/>
    <col min="15" max="15" width="6.00390625" style="9" customWidth="1"/>
    <col min="16" max="16" width="5.7109375" style="9" customWidth="1"/>
    <col min="17" max="17" width="7.57421875" style="9" customWidth="1"/>
    <col min="18" max="18" width="6.28125" style="9" customWidth="1"/>
    <col min="19" max="19" width="5.8515625" style="9" customWidth="1"/>
    <col min="20" max="20" width="7.421875" style="9" customWidth="1"/>
    <col min="21" max="21" width="7.8515625" style="9" customWidth="1"/>
    <col min="22" max="22" width="5.57421875" style="30" customWidth="1"/>
    <col min="23" max="23" width="12.57421875" style="9" customWidth="1"/>
    <col min="24" max="16384" width="9.140625" style="9" customWidth="1"/>
  </cols>
  <sheetData>
    <row r="1" spans="1:22" s="36" customFormat="1" ht="15.75">
      <c r="A1" s="66" t="s">
        <v>0</v>
      </c>
      <c r="B1" s="66"/>
      <c r="C1" s="66"/>
      <c r="D1" s="66"/>
      <c r="E1" s="66"/>
      <c r="G1" s="35"/>
      <c r="H1" s="37"/>
      <c r="I1" s="35"/>
      <c r="J1" s="35"/>
      <c r="L1" s="69"/>
      <c r="M1" s="69"/>
      <c r="N1" s="69"/>
      <c r="O1" s="67" t="s">
        <v>494</v>
      </c>
      <c r="P1" s="67"/>
      <c r="Q1" s="67"/>
      <c r="R1" s="67"/>
      <c r="S1" s="67"/>
      <c r="T1" s="67"/>
      <c r="U1" s="67"/>
      <c r="V1" s="38"/>
    </row>
    <row r="2" spans="1:22" s="36" customFormat="1" ht="16.5">
      <c r="A2" s="67" t="s">
        <v>464</v>
      </c>
      <c r="B2" s="67"/>
      <c r="C2" s="67"/>
      <c r="D2" s="67"/>
      <c r="E2" s="67"/>
      <c r="G2" s="35"/>
      <c r="H2" s="37"/>
      <c r="I2" s="35"/>
      <c r="J2" s="35"/>
      <c r="L2" s="70"/>
      <c r="M2" s="70"/>
      <c r="N2" s="70"/>
      <c r="O2" s="68" t="s">
        <v>200</v>
      </c>
      <c r="P2" s="68"/>
      <c r="Q2" s="68"/>
      <c r="R2" s="68"/>
      <c r="S2" s="68"/>
      <c r="T2" s="68"/>
      <c r="U2" s="68"/>
      <c r="V2" s="38"/>
    </row>
    <row r="3" spans="4:22" s="36" customFormat="1" ht="15.75">
      <c r="D3" s="35"/>
      <c r="G3" s="35"/>
      <c r="H3" s="37"/>
      <c r="I3" s="35"/>
      <c r="J3" s="35"/>
      <c r="L3" s="35"/>
      <c r="M3" s="35"/>
      <c r="N3" s="35"/>
      <c r="O3" s="71" t="s">
        <v>514</v>
      </c>
      <c r="P3" s="71"/>
      <c r="Q3" s="71"/>
      <c r="R3" s="71"/>
      <c r="S3" s="71"/>
      <c r="T3" s="71"/>
      <c r="U3" s="71"/>
      <c r="V3" s="38"/>
    </row>
    <row r="4" spans="1:22" ht="16.5">
      <c r="A4" s="72" t="s">
        <v>495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6.5">
      <c r="A5" s="72" t="s">
        <v>515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5:22" ht="12.75">
      <c r="E6" s="8"/>
      <c r="G6" s="10"/>
      <c r="H6" s="7"/>
      <c r="I6" s="10"/>
      <c r="M6" s="14"/>
      <c r="V6" s="12"/>
    </row>
    <row r="7" spans="1:23" s="10" customFormat="1" ht="38.25" customHeight="1">
      <c r="A7" s="65" t="s">
        <v>1</v>
      </c>
      <c r="B7" s="64" t="s">
        <v>491</v>
      </c>
      <c r="C7" s="64" t="s">
        <v>2</v>
      </c>
      <c r="D7" s="64" t="s">
        <v>3</v>
      </c>
      <c r="E7" s="64" t="s">
        <v>195</v>
      </c>
      <c r="F7" s="58" t="s">
        <v>196</v>
      </c>
      <c r="G7" s="59"/>
      <c r="H7" s="73" t="s">
        <v>197</v>
      </c>
      <c r="I7" s="73" t="s">
        <v>198</v>
      </c>
      <c r="J7" s="73" t="s">
        <v>199</v>
      </c>
      <c r="K7" s="73" t="s">
        <v>203</v>
      </c>
      <c r="L7" s="81" t="s">
        <v>472</v>
      </c>
      <c r="M7" s="81"/>
      <c r="N7" s="81"/>
      <c r="O7" s="74" t="s">
        <v>466</v>
      </c>
      <c r="P7" s="74"/>
      <c r="Q7" s="74"/>
      <c r="R7" s="78" t="s">
        <v>467</v>
      </c>
      <c r="S7" s="79"/>
      <c r="T7" s="80"/>
      <c r="U7" s="74" t="s">
        <v>519</v>
      </c>
      <c r="V7" s="60" t="s">
        <v>508</v>
      </c>
      <c r="W7" s="65" t="s">
        <v>6</v>
      </c>
    </row>
    <row r="8" spans="1:23" ht="78.75">
      <c r="A8" s="65"/>
      <c r="B8" s="65"/>
      <c r="C8" s="64"/>
      <c r="D8" s="64"/>
      <c r="E8" s="64"/>
      <c r="F8" s="3" t="s">
        <v>4</v>
      </c>
      <c r="G8" s="3" t="s">
        <v>11</v>
      </c>
      <c r="H8" s="73"/>
      <c r="I8" s="73"/>
      <c r="J8" s="77"/>
      <c r="K8" s="77"/>
      <c r="L8" s="6" t="s">
        <v>5</v>
      </c>
      <c r="M8" s="6" t="s">
        <v>74</v>
      </c>
      <c r="N8" s="6" t="s">
        <v>207</v>
      </c>
      <c r="O8" s="43" t="s">
        <v>468</v>
      </c>
      <c r="P8" s="43" t="s">
        <v>469</v>
      </c>
      <c r="Q8" s="44" t="s">
        <v>518</v>
      </c>
      <c r="R8" s="17" t="s">
        <v>470</v>
      </c>
      <c r="S8" s="17" t="s">
        <v>471</v>
      </c>
      <c r="T8" s="44" t="s">
        <v>513</v>
      </c>
      <c r="U8" s="74"/>
      <c r="V8" s="61"/>
      <c r="W8" s="65"/>
    </row>
    <row r="9" spans="1:23" s="20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19">
        <v>23</v>
      </c>
    </row>
    <row r="10" spans="1:23" ht="66.75" customHeight="1">
      <c r="A10" s="16">
        <v>1</v>
      </c>
      <c r="B10" s="21">
        <v>120</v>
      </c>
      <c r="C10" s="22" t="s">
        <v>101</v>
      </c>
      <c r="D10" s="16" t="s">
        <v>102</v>
      </c>
      <c r="E10" s="22" t="s">
        <v>356</v>
      </c>
      <c r="F10" s="18" t="s">
        <v>7</v>
      </c>
      <c r="G10" s="4" t="s">
        <v>76</v>
      </c>
      <c r="H10" s="22" t="s">
        <v>204</v>
      </c>
      <c r="I10" s="4" t="s">
        <v>202</v>
      </c>
      <c r="J10" s="16" t="s">
        <v>10</v>
      </c>
      <c r="K10" s="18"/>
      <c r="L10" s="6" t="s">
        <v>446</v>
      </c>
      <c r="M10" s="6" t="s">
        <v>430</v>
      </c>
      <c r="N10" s="6" t="s">
        <v>206</v>
      </c>
      <c r="O10" s="4" t="s">
        <v>357</v>
      </c>
      <c r="P10" s="18"/>
      <c r="Q10" s="4">
        <f aca="true" t="shared" si="0" ref="Q10:Q17">O10*2*10</f>
        <v>160.2</v>
      </c>
      <c r="R10" s="18">
        <v>16</v>
      </c>
      <c r="S10" s="18">
        <v>65</v>
      </c>
      <c r="T10" s="6">
        <f>(R10+S10)*2</f>
        <v>162</v>
      </c>
      <c r="U10" s="6">
        <f aca="true" t="shared" si="1" ref="U10:U15">Q10+T10</f>
        <v>322.2</v>
      </c>
      <c r="V10" s="22"/>
      <c r="W10" s="18"/>
    </row>
    <row r="11" spans="1:23" ht="66.75" customHeight="1">
      <c r="A11" s="16">
        <v>2</v>
      </c>
      <c r="B11" s="21">
        <v>121</v>
      </c>
      <c r="C11" s="22" t="s">
        <v>110</v>
      </c>
      <c r="D11" s="40" t="s">
        <v>354</v>
      </c>
      <c r="E11" s="22" t="s">
        <v>211</v>
      </c>
      <c r="F11" s="18" t="s">
        <v>9</v>
      </c>
      <c r="G11" s="4" t="s">
        <v>62</v>
      </c>
      <c r="H11" s="22" t="s">
        <v>346</v>
      </c>
      <c r="I11" s="4" t="s">
        <v>202</v>
      </c>
      <c r="J11" s="16" t="s">
        <v>8</v>
      </c>
      <c r="K11" s="18"/>
      <c r="L11" s="6" t="s">
        <v>446</v>
      </c>
      <c r="M11" s="6" t="s">
        <v>430</v>
      </c>
      <c r="N11" s="6" t="s">
        <v>206</v>
      </c>
      <c r="O11" s="4" t="s">
        <v>355</v>
      </c>
      <c r="P11" s="18"/>
      <c r="Q11" s="4">
        <f t="shared" si="0"/>
        <v>133</v>
      </c>
      <c r="R11" s="18">
        <v>12</v>
      </c>
      <c r="S11" s="34" t="s">
        <v>465</v>
      </c>
      <c r="T11" s="34">
        <v>24</v>
      </c>
      <c r="U11" s="32">
        <f t="shared" si="1"/>
        <v>157</v>
      </c>
      <c r="V11" s="22"/>
      <c r="W11" s="18"/>
    </row>
    <row r="12" spans="1:23" ht="96.75" customHeight="1">
      <c r="A12" s="16">
        <v>3</v>
      </c>
      <c r="B12" s="21">
        <v>116</v>
      </c>
      <c r="C12" s="22" t="s">
        <v>92</v>
      </c>
      <c r="D12" s="41" t="s">
        <v>341</v>
      </c>
      <c r="E12" s="22" t="s">
        <v>342</v>
      </c>
      <c r="F12" s="18" t="s">
        <v>9</v>
      </c>
      <c r="G12" s="4" t="s">
        <v>343</v>
      </c>
      <c r="H12" s="22" t="s">
        <v>346</v>
      </c>
      <c r="I12" s="4" t="s">
        <v>344</v>
      </c>
      <c r="J12" s="16" t="s">
        <v>8</v>
      </c>
      <c r="K12" s="18" t="s">
        <v>19</v>
      </c>
      <c r="L12" s="6" t="s">
        <v>445</v>
      </c>
      <c r="M12" s="6" t="s">
        <v>430</v>
      </c>
      <c r="N12" s="6" t="s">
        <v>206</v>
      </c>
      <c r="O12" s="4" t="s">
        <v>345</v>
      </c>
      <c r="P12" s="18"/>
      <c r="Q12" s="4">
        <f t="shared" si="0"/>
        <v>126.6</v>
      </c>
      <c r="R12" s="18">
        <v>16</v>
      </c>
      <c r="S12" s="6">
        <v>54.33</v>
      </c>
      <c r="T12" s="6">
        <f>(R12+S12)*2</f>
        <v>140.66</v>
      </c>
      <c r="U12" s="6">
        <f t="shared" si="1"/>
        <v>267.26</v>
      </c>
      <c r="V12" s="22"/>
      <c r="W12" s="18"/>
    </row>
    <row r="13" spans="1:23" ht="88.5" customHeight="1">
      <c r="A13" s="16">
        <v>4</v>
      </c>
      <c r="B13" s="21">
        <v>118</v>
      </c>
      <c r="C13" s="22" t="s">
        <v>184</v>
      </c>
      <c r="D13" s="40" t="s">
        <v>394</v>
      </c>
      <c r="E13" s="22" t="s">
        <v>268</v>
      </c>
      <c r="F13" s="18" t="s">
        <v>7</v>
      </c>
      <c r="G13" s="4" t="s">
        <v>333</v>
      </c>
      <c r="H13" s="22" t="s">
        <v>204</v>
      </c>
      <c r="I13" s="4" t="s">
        <v>459</v>
      </c>
      <c r="J13" s="16" t="s">
        <v>8</v>
      </c>
      <c r="K13" s="18"/>
      <c r="L13" s="6" t="s">
        <v>445</v>
      </c>
      <c r="M13" s="6" t="s">
        <v>430</v>
      </c>
      <c r="N13" s="6" t="s">
        <v>206</v>
      </c>
      <c r="O13" s="4" t="s">
        <v>340</v>
      </c>
      <c r="P13" s="18"/>
      <c r="Q13" s="4">
        <f t="shared" si="0"/>
        <v>143.2</v>
      </c>
      <c r="R13" s="18">
        <v>15.5</v>
      </c>
      <c r="S13" s="6">
        <v>26.67</v>
      </c>
      <c r="T13" s="6">
        <f>(R13+S13)*2</f>
        <v>84.34</v>
      </c>
      <c r="U13" s="6">
        <f t="shared" si="1"/>
        <v>227.54</v>
      </c>
      <c r="V13" s="22"/>
      <c r="W13" s="57" t="s">
        <v>509</v>
      </c>
    </row>
    <row r="14" spans="1:23" ht="66.75" customHeight="1">
      <c r="A14" s="16">
        <v>5</v>
      </c>
      <c r="B14" s="21">
        <v>119</v>
      </c>
      <c r="C14" s="22" t="s">
        <v>460</v>
      </c>
      <c r="D14" s="40" t="s">
        <v>397</v>
      </c>
      <c r="E14" s="22" t="s">
        <v>226</v>
      </c>
      <c r="F14" s="18" t="s">
        <v>7</v>
      </c>
      <c r="G14" s="4" t="s">
        <v>333</v>
      </c>
      <c r="H14" s="22" t="s">
        <v>204</v>
      </c>
      <c r="I14" s="4" t="s">
        <v>399</v>
      </c>
      <c r="J14" s="16" t="s">
        <v>10</v>
      </c>
      <c r="K14" s="18"/>
      <c r="L14" s="6" t="s">
        <v>445</v>
      </c>
      <c r="M14" s="6" t="s">
        <v>430</v>
      </c>
      <c r="N14" s="6" t="s">
        <v>206</v>
      </c>
      <c r="O14" s="4" t="s">
        <v>398</v>
      </c>
      <c r="P14" s="18"/>
      <c r="Q14" s="4">
        <f t="shared" si="0"/>
        <v>144.2</v>
      </c>
      <c r="R14" s="18">
        <v>12</v>
      </c>
      <c r="S14" s="18">
        <v>25.33</v>
      </c>
      <c r="T14" s="6">
        <f>(R14+S14)*2</f>
        <v>74.66</v>
      </c>
      <c r="U14" s="6">
        <f t="shared" si="1"/>
        <v>218.85999999999999</v>
      </c>
      <c r="V14" s="22"/>
      <c r="W14" s="57" t="s">
        <v>509</v>
      </c>
    </row>
    <row r="15" spans="1:23" ht="66.75" customHeight="1">
      <c r="A15" s="16">
        <v>6</v>
      </c>
      <c r="B15" s="21">
        <v>117</v>
      </c>
      <c r="C15" s="22" t="s">
        <v>152</v>
      </c>
      <c r="D15" s="40" t="s">
        <v>392</v>
      </c>
      <c r="E15" s="22" t="s">
        <v>223</v>
      </c>
      <c r="F15" s="18" t="s">
        <v>7</v>
      </c>
      <c r="G15" s="4" t="s">
        <v>333</v>
      </c>
      <c r="H15" s="22" t="s">
        <v>218</v>
      </c>
      <c r="I15" s="4" t="s">
        <v>348</v>
      </c>
      <c r="J15" s="16" t="s">
        <v>10</v>
      </c>
      <c r="K15" s="18"/>
      <c r="L15" s="6" t="s">
        <v>445</v>
      </c>
      <c r="M15" s="6" t="s">
        <v>430</v>
      </c>
      <c r="N15" s="6" t="s">
        <v>206</v>
      </c>
      <c r="O15" s="4" t="s">
        <v>393</v>
      </c>
      <c r="P15" s="18"/>
      <c r="Q15" s="4">
        <f t="shared" si="0"/>
        <v>133.4</v>
      </c>
      <c r="R15" s="18">
        <v>15</v>
      </c>
      <c r="S15" s="6">
        <v>24.67</v>
      </c>
      <c r="T15" s="6">
        <f>(R15+S15)*2</f>
        <v>79.34</v>
      </c>
      <c r="U15" s="6">
        <f t="shared" si="1"/>
        <v>212.74</v>
      </c>
      <c r="V15" s="22"/>
      <c r="W15" s="57" t="s">
        <v>509</v>
      </c>
    </row>
    <row r="16" spans="1:23" ht="66.75" customHeight="1">
      <c r="A16" s="16">
        <v>7</v>
      </c>
      <c r="B16" s="16">
        <v>122</v>
      </c>
      <c r="C16" s="22" t="s">
        <v>112</v>
      </c>
      <c r="D16" s="40" t="s">
        <v>321</v>
      </c>
      <c r="E16" s="22" t="s">
        <v>201</v>
      </c>
      <c r="F16" s="22" t="s">
        <v>9</v>
      </c>
      <c r="G16" s="4" t="s">
        <v>85</v>
      </c>
      <c r="H16" s="22" t="s">
        <v>234</v>
      </c>
      <c r="I16" s="4" t="s">
        <v>202</v>
      </c>
      <c r="J16" s="4" t="s">
        <v>10</v>
      </c>
      <c r="K16" s="18"/>
      <c r="L16" s="6" t="s">
        <v>440</v>
      </c>
      <c r="M16" s="6" t="s">
        <v>430</v>
      </c>
      <c r="N16" s="6" t="s">
        <v>206</v>
      </c>
      <c r="O16" s="4">
        <v>8.08</v>
      </c>
      <c r="P16" s="18"/>
      <c r="Q16" s="4">
        <f t="shared" si="0"/>
        <v>161.6</v>
      </c>
      <c r="R16" s="33" t="s">
        <v>465</v>
      </c>
      <c r="S16" s="34" t="s">
        <v>465</v>
      </c>
      <c r="T16" s="34" t="s">
        <v>465</v>
      </c>
      <c r="U16" s="32">
        <v>161.6</v>
      </c>
      <c r="V16" s="24"/>
      <c r="W16" s="18"/>
    </row>
    <row r="17" spans="1:23" ht="104.25" customHeight="1">
      <c r="A17" s="16">
        <v>8</v>
      </c>
      <c r="B17" s="21">
        <v>123</v>
      </c>
      <c r="C17" s="22" t="s">
        <v>47</v>
      </c>
      <c r="D17" s="16" t="s">
        <v>48</v>
      </c>
      <c r="E17" s="22" t="s">
        <v>225</v>
      </c>
      <c r="F17" s="18" t="s">
        <v>9</v>
      </c>
      <c r="G17" s="4" t="s">
        <v>331</v>
      </c>
      <c r="H17" s="22" t="s">
        <v>204</v>
      </c>
      <c r="I17" s="4" t="s">
        <v>202</v>
      </c>
      <c r="J17" s="16" t="s">
        <v>8</v>
      </c>
      <c r="K17" s="18"/>
      <c r="L17" s="6" t="s">
        <v>443</v>
      </c>
      <c r="M17" s="6" t="s">
        <v>430</v>
      </c>
      <c r="N17" s="6" t="s">
        <v>206</v>
      </c>
      <c r="O17" s="4" t="s">
        <v>330</v>
      </c>
      <c r="P17" s="18"/>
      <c r="Q17" s="4">
        <f t="shared" si="0"/>
        <v>152</v>
      </c>
      <c r="R17" s="18">
        <v>16.5</v>
      </c>
      <c r="S17" s="18">
        <v>66</v>
      </c>
      <c r="T17" s="6">
        <f>(R17+S17)*2</f>
        <v>165</v>
      </c>
      <c r="U17" s="6">
        <f>Q17+T17</f>
        <v>317</v>
      </c>
      <c r="V17" s="22"/>
      <c r="W17" s="18"/>
    </row>
    <row r="19" ht="15.75">
      <c r="P19" s="39" t="s">
        <v>496</v>
      </c>
    </row>
    <row r="25" spans="15:20" ht="14.25">
      <c r="O25" s="75" t="s">
        <v>497</v>
      </c>
      <c r="P25" s="75"/>
      <c r="Q25" s="75"/>
      <c r="R25" s="75"/>
      <c r="S25" s="75"/>
      <c r="T25" s="75"/>
    </row>
    <row r="26" spans="15:20" ht="15.75">
      <c r="O26" s="76" t="s">
        <v>498</v>
      </c>
      <c r="P26" s="76"/>
      <c r="Q26" s="76"/>
      <c r="R26" s="76"/>
      <c r="S26" s="76"/>
      <c r="T26" s="76"/>
    </row>
  </sheetData>
  <mergeCells count="27">
    <mergeCell ref="W7:W8"/>
    <mergeCell ref="O25:T25"/>
    <mergeCell ref="O26:T26"/>
    <mergeCell ref="I7:I8"/>
    <mergeCell ref="J7:J8"/>
    <mergeCell ref="K7:K8"/>
    <mergeCell ref="O7:Q7"/>
    <mergeCell ref="R7:T7"/>
    <mergeCell ref="L7:N7"/>
    <mergeCell ref="O1:U1"/>
    <mergeCell ref="O2:U2"/>
    <mergeCell ref="L1:N1"/>
    <mergeCell ref="L2:N2"/>
    <mergeCell ref="O3:U3"/>
    <mergeCell ref="A4:V4"/>
    <mergeCell ref="A5:V5"/>
    <mergeCell ref="A7:A8"/>
    <mergeCell ref="C7:C8"/>
    <mergeCell ref="E7:E8"/>
    <mergeCell ref="B7:B8"/>
    <mergeCell ref="V7:V8"/>
    <mergeCell ref="H7:H8"/>
    <mergeCell ref="U7:U8"/>
    <mergeCell ref="A1:E1"/>
    <mergeCell ref="A2:E2"/>
    <mergeCell ref="D7:D8"/>
    <mergeCell ref="F7:G7"/>
  </mergeCells>
  <printOptions/>
  <pageMargins left="0.2" right="0.25" top="0.52" bottom="0.41" header="0.4" footer="0.36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workbookViewId="0" topLeftCell="K1">
      <selection activeCell="O7" sqref="O7:U8"/>
    </sheetView>
  </sheetViews>
  <sheetFormatPr defaultColWidth="9.140625" defaultRowHeight="12.75"/>
  <cols>
    <col min="1" max="1" width="4.421875" style="10" customWidth="1"/>
    <col min="2" max="2" width="5.8515625" style="10" customWidth="1"/>
    <col min="3" max="3" width="14.7109375" style="13" customWidth="1"/>
    <col min="4" max="4" width="11.28125" style="10" customWidth="1"/>
    <col min="5" max="5" width="8.57421875" style="13" customWidth="1"/>
    <col min="6" max="6" width="8.8515625" style="9" customWidth="1"/>
    <col min="7" max="7" width="9.140625" style="8" customWidth="1"/>
    <col min="8" max="8" width="7.8515625" style="13" customWidth="1"/>
    <col min="9" max="9" width="6.28125" style="8" customWidth="1"/>
    <col min="10" max="10" width="5.57421875" style="10" customWidth="1"/>
    <col min="11" max="11" width="6.140625" style="9" customWidth="1"/>
    <col min="12" max="12" width="6.421875" style="14" customWidth="1"/>
    <col min="13" max="13" width="7.57421875" style="28" customWidth="1"/>
    <col min="14" max="14" width="7.57421875" style="14" customWidth="1"/>
    <col min="15" max="15" width="6.00390625" style="9" customWidth="1"/>
    <col min="16" max="16" width="5.7109375" style="9" customWidth="1"/>
    <col min="17" max="17" width="7.57421875" style="9" customWidth="1"/>
    <col min="18" max="18" width="6.28125" style="9" customWidth="1"/>
    <col min="19" max="19" width="5.8515625" style="9" customWidth="1"/>
    <col min="20" max="20" width="7.421875" style="9" customWidth="1"/>
    <col min="21" max="21" width="7.00390625" style="9" customWidth="1"/>
    <col min="22" max="22" width="12.00390625" style="29" customWidth="1"/>
    <col min="23" max="23" width="20.28125" style="9" customWidth="1"/>
    <col min="24" max="16384" width="9.140625" style="9" customWidth="1"/>
  </cols>
  <sheetData>
    <row r="1" spans="1:22" s="36" customFormat="1" ht="15.75">
      <c r="A1" s="66" t="s">
        <v>0</v>
      </c>
      <c r="B1" s="66"/>
      <c r="C1" s="66"/>
      <c r="D1" s="66"/>
      <c r="E1" s="66"/>
      <c r="G1" s="35"/>
      <c r="H1" s="37"/>
      <c r="I1" s="35"/>
      <c r="J1" s="35"/>
      <c r="L1" s="69"/>
      <c r="M1" s="69"/>
      <c r="N1" s="69"/>
      <c r="O1" s="67" t="s">
        <v>494</v>
      </c>
      <c r="P1" s="67"/>
      <c r="Q1" s="67"/>
      <c r="R1" s="67"/>
      <c r="S1" s="67"/>
      <c r="T1" s="67"/>
      <c r="U1" s="67"/>
      <c r="V1" s="11"/>
    </row>
    <row r="2" spans="1:22" s="36" customFormat="1" ht="16.5">
      <c r="A2" s="67" t="s">
        <v>464</v>
      </c>
      <c r="B2" s="67"/>
      <c r="C2" s="67"/>
      <c r="D2" s="67"/>
      <c r="E2" s="67"/>
      <c r="G2" s="35"/>
      <c r="H2" s="37"/>
      <c r="I2" s="35"/>
      <c r="J2" s="35"/>
      <c r="L2" s="70"/>
      <c r="M2" s="70"/>
      <c r="N2" s="70"/>
      <c r="O2" s="68" t="s">
        <v>200</v>
      </c>
      <c r="P2" s="68"/>
      <c r="Q2" s="68"/>
      <c r="R2" s="68"/>
      <c r="S2" s="68"/>
      <c r="T2" s="68"/>
      <c r="U2" s="68"/>
      <c r="V2" s="11"/>
    </row>
    <row r="3" spans="4:22" s="36" customFormat="1" ht="15.75">
      <c r="D3" s="35"/>
      <c r="G3" s="35"/>
      <c r="H3" s="37"/>
      <c r="I3" s="35"/>
      <c r="J3" s="35"/>
      <c r="L3" s="35"/>
      <c r="M3" s="35"/>
      <c r="N3" s="35"/>
      <c r="O3" s="71" t="s">
        <v>517</v>
      </c>
      <c r="P3" s="71"/>
      <c r="Q3" s="71"/>
      <c r="R3" s="71"/>
      <c r="S3" s="71"/>
      <c r="T3" s="71"/>
      <c r="U3" s="71"/>
      <c r="V3" s="11"/>
    </row>
    <row r="4" spans="1:22" ht="16.5">
      <c r="A4" s="72" t="s">
        <v>495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6.5">
      <c r="A5" s="72" t="s">
        <v>516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5:22" ht="12.75">
      <c r="E6" s="8"/>
      <c r="G6" s="10"/>
      <c r="H6" s="7"/>
      <c r="I6" s="10"/>
      <c r="M6" s="14"/>
      <c r="V6" s="11"/>
    </row>
    <row r="7" spans="1:23" s="10" customFormat="1" ht="38.25" customHeight="1">
      <c r="A7" s="65" t="s">
        <v>1</v>
      </c>
      <c r="B7" s="64" t="s">
        <v>491</v>
      </c>
      <c r="C7" s="64" t="s">
        <v>2</v>
      </c>
      <c r="D7" s="64" t="s">
        <v>3</v>
      </c>
      <c r="E7" s="64" t="s">
        <v>195</v>
      </c>
      <c r="F7" s="58" t="s">
        <v>196</v>
      </c>
      <c r="G7" s="59"/>
      <c r="H7" s="73" t="s">
        <v>197</v>
      </c>
      <c r="I7" s="73" t="s">
        <v>198</v>
      </c>
      <c r="J7" s="73" t="s">
        <v>199</v>
      </c>
      <c r="K7" s="73" t="s">
        <v>203</v>
      </c>
      <c r="L7" s="81" t="s">
        <v>472</v>
      </c>
      <c r="M7" s="81"/>
      <c r="N7" s="81"/>
      <c r="O7" s="74" t="s">
        <v>466</v>
      </c>
      <c r="P7" s="74"/>
      <c r="Q7" s="74"/>
      <c r="R7" s="78" t="s">
        <v>467</v>
      </c>
      <c r="S7" s="79"/>
      <c r="T7" s="80"/>
      <c r="U7" s="74" t="s">
        <v>519</v>
      </c>
      <c r="V7" s="60" t="s">
        <v>508</v>
      </c>
      <c r="W7" s="65" t="s">
        <v>6</v>
      </c>
    </row>
    <row r="8" spans="1:23" ht="78.75">
      <c r="A8" s="65"/>
      <c r="B8" s="65"/>
      <c r="C8" s="64"/>
      <c r="D8" s="64"/>
      <c r="E8" s="64"/>
      <c r="F8" s="3" t="s">
        <v>4</v>
      </c>
      <c r="G8" s="3" t="s">
        <v>11</v>
      </c>
      <c r="H8" s="73"/>
      <c r="I8" s="73"/>
      <c r="J8" s="77"/>
      <c r="K8" s="77"/>
      <c r="L8" s="6" t="s">
        <v>5</v>
      </c>
      <c r="M8" s="6" t="s">
        <v>74</v>
      </c>
      <c r="N8" s="6" t="s">
        <v>207</v>
      </c>
      <c r="O8" s="43" t="s">
        <v>468</v>
      </c>
      <c r="P8" s="43" t="s">
        <v>469</v>
      </c>
      <c r="Q8" s="44" t="s">
        <v>518</v>
      </c>
      <c r="R8" s="17" t="s">
        <v>470</v>
      </c>
      <c r="S8" s="17" t="s">
        <v>471</v>
      </c>
      <c r="T8" s="44" t="s">
        <v>513</v>
      </c>
      <c r="U8" s="74"/>
      <c r="V8" s="61"/>
      <c r="W8" s="65"/>
    </row>
    <row r="9" spans="1:23" s="20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19">
        <v>23</v>
      </c>
    </row>
    <row r="10" spans="1:23" ht="123" customHeight="1">
      <c r="A10" s="16">
        <v>1</v>
      </c>
      <c r="B10" s="16">
        <v>124</v>
      </c>
      <c r="C10" s="22" t="s">
        <v>58</v>
      </c>
      <c r="D10" s="16" t="s">
        <v>59</v>
      </c>
      <c r="E10" s="22" t="s">
        <v>367</v>
      </c>
      <c r="F10" s="18" t="s">
        <v>9</v>
      </c>
      <c r="G10" s="4" t="s">
        <v>60</v>
      </c>
      <c r="H10" s="22" t="s">
        <v>346</v>
      </c>
      <c r="I10" s="4" t="s">
        <v>455</v>
      </c>
      <c r="J10" s="16" t="s">
        <v>10</v>
      </c>
      <c r="K10" s="18"/>
      <c r="L10" s="6" t="s">
        <v>445</v>
      </c>
      <c r="M10" s="6" t="s">
        <v>425</v>
      </c>
      <c r="N10" s="6" t="s">
        <v>206</v>
      </c>
      <c r="O10" s="4" t="s">
        <v>368</v>
      </c>
      <c r="P10" s="18"/>
      <c r="Q10" s="4">
        <f aca="true" t="shared" si="0" ref="Q10:Q24">O10*2*10</f>
        <v>138</v>
      </c>
      <c r="R10" s="18">
        <v>22.5</v>
      </c>
      <c r="S10" s="18">
        <v>63.33</v>
      </c>
      <c r="T10" s="6">
        <f aca="true" t="shared" si="1" ref="T10:T20">(R10+S10)*2</f>
        <v>171.66</v>
      </c>
      <c r="U10" s="6">
        <f aca="true" t="shared" si="2" ref="U10:U20">Q10+T10</f>
        <v>309.65999999999997</v>
      </c>
      <c r="V10" s="23"/>
      <c r="W10" s="18"/>
    </row>
    <row r="11" spans="1:23" ht="66.75" customHeight="1">
      <c r="A11" s="16">
        <v>2</v>
      </c>
      <c r="B11" s="16">
        <v>126</v>
      </c>
      <c r="C11" s="22" t="s">
        <v>134</v>
      </c>
      <c r="D11" s="40" t="s">
        <v>338</v>
      </c>
      <c r="E11" s="22" t="s">
        <v>268</v>
      </c>
      <c r="F11" s="18" t="s">
        <v>9</v>
      </c>
      <c r="G11" s="4" t="s">
        <v>333</v>
      </c>
      <c r="H11" s="22" t="s">
        <v>204</v>
      </c>
      <c r="I11" s="4" t="s">
        <v>339</v>
      </c>
      <c r="J11" s="16" t="s">
        <v>8</v>
      </c>
      <c r="K11" s="18"/>
      <c r="L11" s="6" t="s">
        <v>445</v>
      </c>
      <c r="M11" s="6" t="s">
        <v>425</v>
      </c>
      <c r="N11" s="6" t="s">
        <v>206</v>
      </c>
      <c r="O11" s="4" t="s">
        <v>340</v>
      </c>
      <c r="P11" s="18"/>
      <c r="Q11" s="4">
        <f t="shared" si="0"/>
        <v>143.2</v>
      </c>
      <c r="R11" s="18">
        <v>15.5</v>
      </c>
      <c r="S11" s="18">
        <v>24.67</v>
      </c>
      <c r="T11" s="6">
        <f t="shared" si="1"/>
        <v>80.34</v>
      </c>
      <c r="U11" s="6">
        <f t="shared" si="2"/>
        <v>223.54</v>
      </c>
      <c r="V11" s="23"/>
      <c r="W11" s="57" t="s">
        <v>509</v>
      </c>
    </row>
    <row r="12" spans="1:23" ht="66.75" customHeight="1">
      <c r="A12" s="16">
        <v>3</v>
      </c>
      <c r="B12" s="16">
        <v>125</v>
      </c>
      <c r="C12" s="22" t="s">
        <v>79</v>
      </c>
      <c r="D12" s="40" t="s">
        <v>347</v>
      </c>
      <c r="E12" s="22" t="s">
        <v>209</v>
      </c>
      <c r="F12" s="18" t="s">
        <v>9</v>
      </c>
      <c r="G12" s="4" t="s">
        <v>67</v>
      </c>
      <c r="H12" s="22" t="s">
        <v>218</v>
      </c>
      <c r="I12" s="4" t="s">
        <v>457</v>
      </c>
      <c r="J12" s="16" t="s">
        <v>10</v>
      </c>
      <c r="K12" s="18"/>
      <c r="L12" s="6" t="s">
        <v>445</v>
      </c>
      <c r="M12" s="6" t="s">
        <v>425</v>
      </c>
      <c r="N12" s="6" t="s">
        <v>206</v>
      </c>
      <c r="O12" s="4" t="s">
        <v>349</v>
      </c>
      <c r="P12" s="18"/>
      <c r="Q12" s="4">
        <f t="shared" si="0"/>
        <v>119.2</v>
      </c>
      <c r="R12" s="18">
        <v>13.5</v>
      </c>
      <c r="S12" s="18">
        <v>25.33</v>
      </c>
      <c r="T12" s="6">
        <f t="shared" si="1"/>
        <v>77.66</v>
      </c>
      <c r="U12" s="6">
        <f t="shared" si="2"/>
        <v>196.86</v>
      </c>
      <c r="V12" s="23"/>
      <c r="W12" s="57" t="s">
        <v>509</v>
      </c>
    </row>
    <row r="13" spans="1:23" ht="66.75" customHeight="1">
      <c r="A13" s="16">
        <v>4</v>
      </c>
      <c r="B13" s="16">
        <v>127</v>
      </c>
      <c r="C13" s="22" t="s">
        <v>28</v>
      </c>
      <c r="D13" s="40" t="s">
        <v>418</v>
      </c>
      <c r="E13" s="22" t="s">
        <v>419</v>
      </c>
      <c r="F13" s="18" t="s">
        <v>9</v>
      </c>
      <c r="G13" s="4" t="s">
        <v>451</v>
      </c>
      <c r="H13" s="26" t="s">
        <v>234</v>
      </c>
      <c r="I13" s="4" t="s">
        <v>202</v>
      </c>
      <c r="J13" s="16" t="s">
        <v>10</v>
      </c>
      <c r="K13" s="18"/>
      <c r="L13" s="6" t="s">
        <v>441</v>
      </c>
      <c r="M13" s="6" t="s">
        <v>425</v>
      </c>
      <c r="N13" s="6" t="s">
        <v>206</v>
      </c>
      <c r="O13" s="4" t="s">
        <v>420</v>
      </c>
      <c r="P13" s="18"/>
      <c r="Q13" s="4">
        <f t="shared" si="0"/>
        <v>161.4</v>
      </c>
      <c r="R13" s="18">
        <v>17</v>
      </c>
      <c r="S13" s="18">
        <v>51</v>
      </c>
      <c r="T13" s="6">
        <f t="shared" si="1"/>
        <v>136</v>
      </c>
      <c r="U13" s="6">
        <f t="shared" si="2"/>
        <v>297.4</v>
      </c>
      <c r="V13" s="23"/>
      <c r="W13" s="18"/>
    </row>
    <row r="14" spans="1:23" ht="66.75" customHeight="1">
      <c r="A14" s="16">
        <v>5</v>
      </c>
      <c r="B14" s="16">
        <v>128</v>
      </c>
      <c r="C14" s="22" t="s">
        <v>164</v>
      </c>
      <c r="D14" s="16" t="s">
        <v>423</v>
      </c>
      <c r="E14" s="22" t="s">
        <v>201</v>
      </c>
      <c r="F14" s="18" t="s">
        <v>9</v>
      </c>
      <c r="G14" s="4" t="s">
        <v>451</v>
      </c>
      <c r="H14" s="22" t="s">
        <v>204</v>
      </c>
      <c r="I14" s="4" t="s">
        <v>202</v>
      </c>
      <c r="J14" s="16" t="s">
        <v>8</v>
      </c>
      <c r="K14" s="18"/>
      <c r="L14" s="6" t="s">
        <v>441</v>
      </c>
      <c r="M14" s="6" t="s">
        <v>425</v>
      </c>
      <c r="N14" s="6" t="s">
        <v>206</v>
      </c>
      <c r="O14" s="4" t="s">
        <v>424</v>
      </c>
      <c r="P14" s="18"/>
      <c r="Q14" s="4">
        <f t="shared" si="0"/>
        <v>153.4</v>
      </c>
      <c r="R14" s="18">
        <v>15.5</v>
      </c>
      <c r="S14" s="18">
        <v>24</v>
      </c>
      <c r="T14" s="6">
        <f t="shared" si="1"/>
        <v>79</v>
      </c>
      <c r="U14" s="6">
        <f t="shared" si="2"/>
        <v>232.4</v>
      </c>
      <c r="V14" s="23"/>
      <c r="W14" s="57" t="s">
        <v>509</v>
      </c>
    </row>
    <row r="15" spans="1:23" ht="60">
      <c r="A15" s="16">
        <v>6</v>
      </c>
      <c r="B15" s="16">
        <v>136</v>
      </c>
      <c r="C15" s="4" t="s">
        <v>192</v>
      </c>
      <c r="D15" s="40" t="s">
        <v>409</v>
      </c>
      <c r="E15" s="4" t="s">
        <v>367</v>
      </c>
      <c r="F15" s="22" t="s">
        <v>9</v>
      </c>
      <c r="G15" s="4" t="s">
        <v>373</v>
      </c>
      <c r="H15" s="22" t="s">
        <v>204</v>
      </c>
      <c r="I15" s="4" t="s">
        <v>21</v>
      </c>
      <c r="J15" s="16" t="s">
        <v>10</v>
      </c>
      <c r="K15" s="16"/>
      <c r="L15" s="6" t="s">
        <v>444</v>
      </c>
      <c r="M15" s="6" t="s">
        <v>425</v>
      </c>
      <c r="N15" s="6" t="s">
        <v>206</v>
      </c>
      <c r="O15" s="4" t="s">
        <v>334</v>
      </c>
      <c r="P15" s="18"/>
      <c r="Q15" s="4">
        <f t="shared" si="0"/>
        <v>149.60000000000002</v>
      </c>
      <c r="R15" s="18">
        <v>23</v>
      </c>
      <c r="S15" s="18">
        <v>56.33</v>
      </c>
      <c r="T15" s="6">
        <f t="shared" si="1"/>
        <v>158.66</v>
      </c>
      <c r="U15" s="6">
        <f t="shared" si="2"/>
        <v>308.26</v>
      </c>
      <c r="V15" s="5" t="s">
        <v>487</v>
      </c>
      <c r="W15" s="18"/>
    </row>
    <row r="16" spans="1:23" ht="66.75" customHeight="1">
      <c r="A16" s="16">
        <v>7</v>
      </c>
      <c r="B16" s="16">
        <v>129</v>
      </c>
      <c r="C16" s="22" t="s">
        <v>31</v>
      </c>
      <c r="D16" s="21" t="s">
        <v>414</v>
      </c>
      <c r="E16" s="22" t="s">
        <v>310</v>
      </c>
      <c r="F16" s="18" t="s">
        <v>9</v>
      </c>
      <c r="G16" s="4" t="s">
        <v>360</v>
      </c>
      <c r="H16" s="26" t="s">
        <v>234</v>
      </c>
      <c r="I16" s="4" t="s">
        <v>202</v>
      </c>
      <c r="J16" s="16" t="s">
        <v>8</v>
      </c>
      <c r="K16" s="18"/>
      <c r="L16" s="6" t="s">
        <v>444</v>
      </c>
      <c r="M16" s="6" t="s">
        <v>425</v>
      </c>
      <c r="N16" s="6" t="s">
        <v>206</v>
      </c>
      <c r="O16" s="4" t="s">
        <v>415</v>
      </c>
      <c r="P16" s="18"/>
      <c r="Q16" s="4">
        <f t="shared" si="0"/>
        <v>170.6</v>
      </c>
      <c r="R16" s="18">
        <v>16</v>
      </c>
      <c r="S16" s="18">
        <v>30</v>
      </c>
      <c r="T16" s="6">
        <f t="shared" si="1"/>
        <v>92</v>
      </c>
      <c r="U16" s="6">
        <f t="shared" si="2"/>
        <v>262.6</v>
      </c>
      <c r="V16" s="23"/>
      <c r="W16" s="57" t="s">
        <v>509</v>
      </c>
    </row>
    <row r="17" spans="1:23" ht="66.75" customHeight="1">
      <c r="A17" s="16">
        <v>8</v>
      </c>
      <c r="B17" s="16">
        <v>132</v>
      </c>
      <c r="C17" s="22" t="s">
        <v>96</v>
      </c>
      <c r="D17" s="41" t="s">
        <v>97</v>
      </c>
      <c r="E17" s="22" t="s">
        <v>382</v>
      </c>
      <c r="F17" s="18" t="s">
        <v>9</v>
      </c>
      <c r="G17" s="4" t="s">
        <v>76</v>
      </c>
      <c r="H17" s="22" t="s">
        <v>204</v>
      </c>
      <c r="I17" s="4" t="s">
        <v>202</v>
      </c>
      <c r="J17" s="4" t="s">
        <v>383</v>
      </c>
      <c r="K17" s="18"/>
      <c r="L17" s="6" t="s">
        <v>444</v>
      </c>
      <c r="M17" s="6" t="s">
        <v>425</v>
      </c>
      <c r="N17" s="6" t="s">
        <v>206</v>
      </c>
      <c r="O17" s="4" t="s">
        <v>386</v>
      </c>
      <c r="P17" s="18"/>
      <c r="Q17" s="4">
        <f t="shared" si="0"/>
        <v>151.6</v>
      </c>
      <c r="R17" s="18">
        <v>14</v>
      </c>
      <c r="S17" s="18">
        <v>40</v>
      </c>
      <c r="T17" s="6">
        <f t="shared" si="1"/>
        <v>108</v>
      </c>
      <c r="U17" s="6">
        <f t="shared" si="2"/>
        <v>259.6</v>
      </c>
      <c r="V17" s="23"/>
      <c r="W17" s="18"/>
    </row>
    <row r="18" spans="1:23" ht="96" customHeight="1">
      <c r="A18" s="16">
        <v>9</v>
      </c>
      <c r="B18" s="16">
        <v>135</v>
      </c>
      <c r="C18" s="4" t="s">
        <v>165</v>
      </c>
      <c r="D18" s="40" t="s">
        <v>166</v>
      </c>
      <c r="E18" s="4" t="s">
        <v>226</v>
      </c>
      <c r="F18" s="22" t="s">
        <v>9</v>
      </c>
      <c r="G18" s="4" t="s">
        <v>388</v>
      </c>
      <c r="H18" s="22" t="s">
        <v>346</v>
      </c>
      <c r="I18" s="4" t="s">
        <v>21</v>
      </c>
      <c r="J18" s="16" t="s">
        <v>10</v>
      </c>
      <c r="K18" s="16" t="s">
        <v>19</v>
      </c>
      <c r="L18" s="6" t="s">
        <v>444</v>
      </c>
      <c r="M18" s="6" t="s">
        <v>425</v>
      </c>
      <c r="N18" s="6" t="s">
        <v>206</v>
      </c>
      <c r="O18" s="4" t="s">
        <v>407</v>
      </c>
      <c r="P18" s="18"/>
      <c r="Q18" s="4">
        <f t="shared" si="0"/>
        <v>137.79999999999998</v>
      </c>
      <c r="R18" s="18">
        <v>17.5</v>
      </c>
      <c r="S18" s="18">
        <v>35</v>
      </c>
      <c r="T18" s="6">
        <f t="shared" si="1"/>
        <v>105</v>
      </c>
      <c r="U18" s="6">
        <f t="shared" si="2"/>
        <v>242.79999999999998</v>
      </c>
      <c r="V18" s="23" t="s">
        <v>480</v>
      </c>
      <c r="W18" s="18"/>
    </row>
    <row r="19" spans="1:23" ht="73.5" customHeight="1">
      <c r="A19" s="16">
        <v>10</v>
      </c>
      <c r="B19" s="16">
        <v>133</v>
      </c>
      <c r="C19" s="22" t="s">
        <v>107</v>
      </c>
      <c r="D19" s="21" t="s">
        <v>378</v>
      </c>
      <c r="E19" s="22" t="s">
        <v>241</v>
      </c>
      <c r="F19" s="18" t="s">
        <v>9</v>
      </c>
      <c r="G19" s="4" t="s">
        <v>76</v>
      </c>
      <c r="H19" s="22" t="s">
        <v>346</v>
      </c>
      <c r="I19" s="4" t="s">
        <v>202</v>
      </c>
      <c r="J19" s="16" t="s">
        <v>10</v>
      </c>
      <c r="K19" s="18"/>
      <c r="L19" s="6" t="s">
        <v>444</v>
      </c>
      <c r="M19" s="6" t="s">
        <v>425</v>
      </c>
      <c r="N19" s="6" t="s">
        <v>206</v>
      </c>
      <c r="O19" s="4" t="s">
        <v>379</v>
      </c>
      <c r="P19" s="18"/>
      <c r="Q19" s="4">
        <f t="shared" si="0"/>
        <v>137.6</v>
      </c>
      <c r="R19" s="18">
        <v>15</v>
      </c>
      <c r="S19" s="18">
        <v>28</v>
      </c>
      <c r="T19" s="6">
        <f t="shared" si="1"/>
        <v>86</v>
      </c>
      <c r="U19" s="6">
        <f t="shared" si="2"/>
        <v>223.6</v>
      </c>
      <c r="V19" s="23" t="s">
        <v>437</v>
      </c>
      <c r="W19" s="57" t="s">
        <v>509</v>
      </c>
    </row>
    <row r="20" spans="1:23" ht="66.75" customHeight="1">
      <c r="A20" s="16">
        <v>11</v>
      </c>
      <c r="B20" s="16">
        <v>130</v>
      </c>
      <c r="C20" s="22" t="s">
        <v>72</v>
      </c>
      <c r="D20" s="40" t="s">
        <v>387</v>
      </c>
      <c r="E20" s="22" t="s">
        <v>241</v>
      </c>
      <c r="F20" s="18" t="s">
        <v>9</v>
      </c>
      <c r="G20" s="4" t="s">
        <v>388</v>
      </c>
      <c r="H20" s="22" t="s">
        <v>346</v>
      </c>
      <c r="I20" s="4" t="s">
        <v>202</v>
      </c>
      <c r="J20" s="16" t="s">
        <v>8</v>
      </c>
      <c r="K20" s="18" t="s">
        <v>19</v>
      </c>
      <c r="L20" s="6" t="s">
        <v>444</v>
      </c>
      <c r="M20" s="6" t="s">
        <v>425</v>
      </c>
      <c r="N20" s="6" t="s">
        <v>206</v>
      </c>
      <c r="O20" s="4" t="s">
        <v>389</v>
      </c>
      <c r="P20" s="18"/>
      <c r="Q20" s="4">
        <f t="shared" si="0"/>
        <v>129.8</v>
      </c>
      <c r="R20" s="18">
        <v>15</v>
      </c>
      <c r="S20" s="18">
        <v>30</v>
      </c>
      <c r="T20" s="6">
        <f t="shared" si="1"/>
        <v>90</v>
      </c>
      <c r="U20" s="6">
        <f t="shared" si="2"/>
        <v>219.8</v>
      </c>
      <c r="V20" s="23"/>
      <c r="W20" s="57" t="s">
        <v>509</v>
      </c>
    </row>
    <row r="21" spans="1:23" ht="66.75" customHeight="1">
      <c r="A21" s="16">
        <v>12</v>
      </c>
      <c r="B21" s="16">
        <v>134</v>
      </c>
      <c r="C21" s="22" t="s">
        <v>160</v>
      </c>
      <c r="D21" s="40" t="s">
        <v>403</v>
      </c>
      <c r="E21" s="22" t="s">
        <v>404</v>
      </c>
      <c r="F21" s="22" t="s">
        <v>9</v>
      </c>
      <c r="G21" s="4" t="s">
        <v>405</v>
      </c>
      <c r="H21" s="22" t="s">
        <v>204</v>
      </c>
      <c r="I21" s="4" t="s">
        <v>202</v>
      </c>
      <c r="J21" s="16" t="s">
        <v>10</v>
      </c>
      <c r="K21" s="18"/>
      <c r="L21" s="6" t="s">
        <v>444</v>
      </c>
      <c r="M21" s="6" t="s">
        <v>425</v>
      </c>
      <c r="N21" s="6" t="s">
        <v>206</v>
      </c>
      <c r="O21" s="4" t="s">
        <v>406</v>
      </c>
      <c r="P21" s="18"/>
      <c r="Q21" s="4">
        <f t="shared" si="0"/>
        <v>130.6</v>
      </c>
      <c r="R21" s="31" t="s">
        <v>465</v>
      </c>
      <c r="S21" s="31" t="s">
        <v>465</v>
      </c>
      <c r="T21" s="31" t="s">
        <v>465</v>
      </c>
      <c r="U21" s="32">
        <v>130.6</v>
      </c>
      <c r="V21" s="23"/>
      <c r="W21" s="18"/>
    </row>
    <row r="22" spans="1:23" ht="66.75" customHeight="1">
      <c r="A22" s="16">
        <v>13</v>
      </c>
      <c r="B22" s="16">
        <v>131</v>
      </c>
      <c r="C22" s="22" t="s">
        <v>75</v>
      </c>
      <c r="D22" s="40" t="s">
        <v>384</v>
      </c>
      <c r="E22" s="22" t="s">
        <v>268</v>
      </c>
      <c r="F22" s="18" t="s">
        <v>7</v>
      </c>
      <c r="G22" s="4" t="s">
        <v>76</v>
      </c>
      <c r="H22" s="22" t="s">
        <v>204</v>
      </c>
      <c r="I22" s="4" t="s">
        <v>202</v>
      </c>
      <c r="J22" s="16" t="s">
        <v>8</v>
      </c>
      <c r="K22" s="18"/>
      <c r="L22" s="6" t="s">
        <v>444</v>
      </c>
      <c r="M22" s="6" t="s">
        <v>425</v>
      </c>
      <c r="N22" s="6" t="s">
        <v>206</v>
      </c>
      <c r="O22" s="4" t="s">
        <v>385</v>
      </c>
      <c r="P22" s="18"/>
      <c r="Q22" s="4">
        <f t="shared" si="0"/>
        <v>142.6</v>
      </c>
      <c r="R22" s="18">
        <v>11.5</v>
      </c>
      <c r="S22" s="18">
        <v>31</v>
      </c>
      <c r="T22" s="6">
        <f>(R22+S22)*2</f>
        <v>85</v>
      </c>
      <c r="U22" s="6">
        <f>Q22+T22</f>
        <v>227.6</v>
      </c>
      <c r="V22" s="23"/>
      <c r="W22" s="57" t="s">
        <v>509</v>
      </c>
    </row>
    <row r="23" spans="1:23" ht="85.5" customHeight="1">
      <c r="A23" s="16">
        <v>14</v>
      </c>
      <c r="B23" s="16">
        <v>137</v>
      </c>
      <c r="C23" s="4" t="s">
        <v>25</v>
      </c>
      <c r="D23" s="40" t="s">
        <v>409</v>
      </c>
      <c r="E23" s="4" t="s">
        <v>293</v>
      </c>
      <c r="F23" s="22" t="s">
        <v>274</v>
      </c>
      <c r="G23" s="4" t="s">
        <v>314</v>
      </c>
      <c r="H23" s="22" t="s">
        <v>204</v>
      </c>
      <c r="I23" s="4" t="s">
        <v>262</v>
      </c>
      <c r="J23" s="4" t="s">
        <v>26</v>
      </c>
      <c r="K23" s="16" t="s">
        <v>19</v>
      </c>
      <c r="L23" s="6" t="s">
        <v>440</v>
      </c>
      <c r="M23" s="6" t="s">
        <v>425</v>
      </c>
      <c r="N23" s="6" t="s">
        <v>206</v>
      </c>
      <c r="O23" s="4">
        <v>7.12</v>
      </c>
      <c r="P23" s="18"/>
      <c r="Q23" s="4">
        <f t="shared" si="0"/>
        <v>142.4</v>
      </c>
      <c r="R23" s="18">
        <v>18</v>
      </c>
      <c r="S23" s="18">
        <v>60.33</v>
      </c>
      <c r="T23" s="6">
        <f>(R23+S23)*2</f>
        <v>156.66</v>
      </c>
      <c r="U23" s="6">
        <f>Q23+T23</f>
        <v>299.06</v>
      </c>
      <c r="V23" s="23" t="s">
        <v>481</v>
      </c>
      <c r="W23" s="18"/>
    </row>
    <row r="24" spans="1:23" ht="158.25" customHeight="1">
      <c r="A24" s="16">
        <v>15</v>
      </c>
      <c r="B24" s="16">
        <v>138</v>
      </c>
      <c r="C24" s="22" t="s">
        <v>17</v>
      </c>
      <c r="D24" s="40" t="s">
        <v>363</v>
      </c>
      <c r="E24" s="22" t="s">
        <v>310</v>
      </c>
      <c r="F24" s="18" t="s">
        <v>9</v>
      </c>
      <c r="G24" s="4" t="s">
        <v>18</v>
      </c>
      <c r="H24" s="22" t="s">
        <v>204</v>
      </c>
      <c r="I24" s="4" t="s">
        <v>202</v>
      </c>
      <c r="J24" s="16" t="s">
        <v>8</v>
      </c>
      <c r="K24" s="18" t="s">
        <v>19</v>
      </c>
      <c r="L24" s="6" t="s">
        <v>443</v>
      </c>
      <c r="M24" s="6" t="s">
        <v>425</v>
      </c>
      <c r="N24" s="6" t="s">
        <v>206</v>
      </c>
      <c r="O24" s="4" t="s">
        <v>364</v>
      </c>
      <c r="P24" s="18"/>
      <c r="Q24" s="4">
        <f t="shared" si="0"/>
        <v>149</v>
      </c>
      <c r="R24" s="18">
        <v>17</v>
      </c>
      <c r="S24" s="18">
        <v>66.67</v>
      </c>
      <c r="T24" s="6">
        <f>(R24+S24)*2</f>
        <v>167.34</v>
      </c>
      <c r="U24" s="6">
        <f>Q24+T24</f>
        <v>316.34000000000003</v>
      </c>
      <c r="V24" s="23"/>
      <c r="W24" s="18"/>
    </row>
    <row r="26" ht="15.75">
      <c r="P26" s="39" t="s">
        <v>496</v>
      </c>
    </row>
    <row r="32" spans="15:20" ht="14.25">
      <c r="O32" s="75" t="s">
        <v>497</v>
      </c>
      <c r="P32" s="75"/>
      <c r="Q32" s="75"/>
      <c r="R32" s="75"/>
      <c r="S32" s="75"/>
      <c r="T32" s="75"/>
    </row>
    <row r="33" spans="15:20" ht="15.75">
      <c r="O33" s="76" t="s">
        <v>498</v>
      </c>
      <c r="P33" s="76"/>
      <c r="Q33" s="76"/>
      <c r="R33" s="76"/>
      <c r="S33" s="76"/>
      <c r="T33" s="76"/>
    </row>
  </sheetData>
  <mergeCells count="27">
    <mergeCell ref="B7:B8"/>
    <mergeCell ref="F7:G7"/>
    <mergeCell ref="W7:W8"/>
    <mergeCell ref="A1:E1"/>
    <mergeCell ref="A2:E2"/>
    <mergeCell ref="O1:U1"/>
    <mergeCell ref="O2:U2"/>
    <mergeCell ref="L1:N1"/>
    <mergeCell ref="L2:N2"/>
    <mergeCell ref="D7:D8"/>
    <mergeCell ref="O3:U3"/>
    <mergeCell ref="A4:V4"/>
    <mergeCell ref="A5:V5"/>
    <mergeCell ref="A7:A8"/>
    <mergeCell ref="C7:C8"/>
    <mergeCell ref="V7:V8"/>
    <mergeCell ref="H7:H8"/>
    <mergeCell ref="U7:U8"/>
    <mergeCell ref="E7:E8"/>
    <mergeCell ref="O32:T32"/>
    <mergeCell ref="O33:T33"/>
    <mergeCell ref="I7:I8"/>
    <mergeCell ref="J7:J8"/>
    <mergeCell ref="K7:K8"/>
    <mergeCell ref="O7:Q7"/>
    <mergeCell ref="R7:T7"/>
    <mergeCell ref="L7:N7"/>
  </mergeCells>
  <printOptions/>
  <pageMargins left="0.2" right="0.25" top="0.52" bottom="0.41" header="0.4" footer="0.36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0"/>
  <sheetViews>
    <sheetView zoomScale="65" zoomScaleNormal="65" workbookViewId="0" topLeftCell="A1">
      <selection activeCell="O7" sqref="O7:U8"/>
    </sheetView>
  </sheetViews>
  <sheetFormatPr defaultColWidth="9.140625" defaultRowHeight="12.75"/>
  <cols>
    <col min="1" max="1" width="4.421875" style="10" customWidth="1"/>
    <col min="2" max="2" width="5.8515625" style="10" customWidth="1"/>
    <col min="3" max="3" width="12.57421875" style="13" customWidth="1"/>
    <col min="4" max="4" width="11.28125" style="10" customWidth="1"/>
    <col min="5" max="5" width="8.57421875" style="13" customWidth="1"/>
    <col min="6" max="6" width="8.8515625" style="9" customWidth="1"/>
    <col min="7" max="7" width="9.140625" style="8" customWidth="1"/>
    <col min="8" max="8" width="7.8515625" style="13" customWidth="1"/>
    <col min="9" max="9" width="9.140625" style="8" customWidth="1"/>
    <col min="10" max="10" width="5.57421875" style="10" customWidth="1"/>
    <col min="11" max="11" width="6.140625" style="9" customWidth="1"/>
    <col min="12" max="12" width="6.421875" style="14" customWidth="1"/>
    <col min="13" max="13" width="10.421875" style="28" customWidth="1"/>
    <col min="14" max="14" width="11.57421875" style="14" customWidth="1"/>
    <col min="15" max="15" width="6.00390625" style="9" customWidth="1"/>
    <col min="16" max="16" width="5.7109375" style="9" customWidth="1"/>
    <col min="17" max="17" width="7.57421875" style="9" customWidth="1"/>
    <col min="18" max="18" width="6.28125" style="9" customWidth="1"/>
    <col min="19" max="19" width="5.8515625" style="9" customWidth="1"/>
    <col min="20" max="20" width="7.421875" style="9" customWidth="1"/>
    <col min="21" max="21" width="7.8515625" style="9" customWidth="1"/>
    <col min="22" max="22" width="11.421875" style="30" customWidth="1"/>
    <col min="23" max="23" width="17.00390625" style="9" customWidth="1"/>
    <col min="24" max="16384" width="9.140625" style="9" customWidth="1"/>
  </cols>
  <sheetData>
    <row r="1" spans="1:22" s="36" customFormat="1" ht="15.75">
      <c r="A1" s="66" t="s">
        <v>0</v>
      </c>
      <c r="B1" s="66"/>
      <c r="C1" s="66"/>
      <c r="D1" s="66"/>
      <c r="E1" s="66"/>
      <c r="G1" s="35"/>
      <c r="H1" s="37"/>
      <c r="I1" s="35"/>
      <c r="J1" s="35"/>
      <c r="L1" s="69"/>
      <c r="M1" s="69"/>
      <c r="N1" s="69"/>
      <c r="O1" s="67" t="s">
        <v>494</v>
      </c>
      <c r="P1" s="67"/>
      <c r="Q1" s="67"/>
      <c r="R1" s="67"/>
      <c r="S1" s="67"/>
      <c r="T1" s="67"/>
      <c r="U1" s="67"/>
      <c r="V1" s="38"/>
    </row>
    <row r="2" spans="1:22" s="36" customFormat="1" ht="16.5">
      <c r="A2" s="67" t="s">
        <v>464</v>
      </c>
      <c r="B2" s="67"/>
      <c r="C2" s="67"/>
      <c r="D2" s="67"/>
      <c r="E2" s="67"/>
      <c r="G2" s="35"/>
      <c r="H2" s="37"/>
      <c r="I2" s="35"/>
      <c r="J2" s="35"/>
      <c r="L2" s="70"/>
      <c r="M2" s="70"/>
      <c r="N2" s="70"/>
      <c r="O2" s="68" t="s">
        <v>200</v>
      </c>
      <c r="P2" s="68"/>
      <c r="Q2" s="68"/>
      <c r="R2" s="68"/>
      <c r="S2" s="68"/>
      <c r="T2" s="68"/>
      <c r="U2" s="68"/>
      <c r="V2" s="38"/>
    </row>
    <row r="3" spans="4:22" s="36" customFormat="1" ht="15.75">
      <c r="D3" s="35"/>
      <c r="G3" s="35"/>
      <c r="H3" s="37"/>
      <c r="I3" s="35"/>
      <c r="J3" s="35"/>
      <c r="L3" s="35"/>
      <c r="M3" s="35"/>
      <c r="N3" s="35"/>
      <c r="O3" s="71" t="s">
        <v>506</v>
      </c>
      <c r="P3" s="71"/>
      <c r="Q3" s="71"/>
      <c r="R3" s="71"/>
      <c r="S3" s="71"/>
      <c r="T3" s="71"/>
      <c r="U3" s="71"/>
      <c r="V3" s="38"/>
    </row>
    <row r="4" spans="1:22" ht="16.5">
      <c r="A4" s="72" t="s">
        <v>495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6.5">
      <c r="A5" s="72" t="s">
        <v>520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5:22" ht="12.75">
      <c r="E6" s="8"/>
      <c r="G6" s="10"/>
      <c r="H6" s="7"/>
      <c r="I6" s="10"/>
      <c r="M6" s="14"/>
      <c r="V6" s="12"/>
    </row>
    <row r="7" spans="1:23" s="10" customFormat="1" ht="38.25" customHeight="1">
      <c r="A7" s="65" t="s">
        <v>1</v>
      </c>
      <c r="B7" s="64" t="s">
        <v>491</v>
      </c>
      <c r="C7" s="64" t="s">
        <v>2</v>
      </c>
      <c r="D7" s="64" t="s">
        <v>3</v>
      </c>
      <c r="E7" s="64" t="s">
        <v>195</v>
      </c>
      <c r="F7" s="58" t="s">
        <v>196</v>
      </c>
      <c r="G7" s="59"/>
      <c r="H7" s="73" t="s">
        <v>197</v>
      </c>
      <c r="I7" s="73" t="s">
        <v>198</v>
      </c>
      <c r="J7" s="73" t="s">
        <v>199</v>
      </c>
      <c r="K7" s="73" t="s">
        <v>203</v>
      </c>
      <c r="L7" s="81" t="s">
        <v>472</v>
      </c>
      <c r="M7" s="81"/>
      <c r="N7" s="81"/>
      <c r="O7" s="74" t="s">
        <v>466</v>
      </c>
      <c r="P7" s="74"/>
      <c r="Q7" s="74"/>
      <c r="R7" s="78" t="s">
        <v>467</v>
      </c>
      <c r="S7" s="79"/>
      <c r="T7" s="80"/>
      <c r="U7" s="74" t="s">
        <v>519</v>
      </c>
      <c r="V7" s="60" t="s">
        <v>508</v>
      </c>
      <c r="W7" s="65" t="s">
        <v>6</v>
      </c>
    </row>
    <row r="8" spans="1:23" ht="78.75">
      <c r="A8" s="65"/>
      <c r="B8" s="65"/>
      <c r="C8" s="64"/>
      <c r="D8" s="64"/>
      <c r="E8" s="64"/>
      <c r="F8" s="3" t="s">
        <v>4</v>
      </c>
      <c r="G8" s="3" t="s">
        <v>11</v>
      </c>
      <c r="H8" s="73"/>
      <c r="I8" s="73"/>
      <c r="J8" s="77"/>
      <c r="K8" s="77"/>
      <c r="L8" s="6" t="s">
        <v>5</v>
      </c>
      <c r="M8" s="6" t="s">
        <v>74</v>
      </c>
      <c r="N8" s="6" t="s">
        <v>207</v>
      </c>
      <c r="O8" s="43" t="s">
        <v>468</v>
      </c>
      <c r="P8" s="43" t="s">
        <v>469</v>
      </c>
      <c r="Q8" s="44" t="s">
        <v>518</v>
      </c>
      <c r="R8" s="17" t="s">
        <v>470</v>
      </c>
      <c r="S8" s="17" t="s">
        <v>471</v>
      </c>
      <c r="T8" s="44" t="s">
        <v>513</v>
      </c>
      <c r="U8" s="74"/>
      <c r="V8" s="61"/>
      <c r="W8" s="65"/>
    </row>
    <row r="9" spans="1:23" s="20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19">
        <v>23</v>
      </c>
    </row>
    <row r="10" spans="1:23" ht="63.75" customHeight="1">
      <c r="A10" s="16">
        <v>1</v>
      </c>
      <c r="B10" s="16">
        <v>139</v>
      </c>
      <c r="C10" s="22" t="s">
        <v>61</v>
      </c>
      <c r="D10" s="40" t="s">
        <v>220</v>
      </c>
      <c r="E10" s="22" t="s">
        <v>221</v>
      </c>
      <c r="F10" s="18" t="s">
        <v>9</v>
      </c>
      <c r="G10" s="4" t="s">
        <v>62</v>
      </c>
      <c r="H10" s="26" t="s">
        <v>222</v>
      </c>
      <c r="I10" s="4" t="s">
        <v>202</v>
      </c>
      <c r="J10" s="16" t="s">
        <v>8</v>
      </c>
      <c r="K10" s="18"/>
      <c r="L10" s="6" t="s">
        <v>245</v>
      </c>
      <c r="M10" s="6" t="s">
        <v>432</v>
      </c>
      <c r="N10" s="6" t="s">
        <v>206</v>
      </c>
      <c r="O10" s="4">
        <v>8.84</v>
      </c>
      <c r="P10" s="18"/>
      <c r="Q10" s="4">
        <f aca="true" t="shared" si="0" ref="Q10:Q18">O10*2*10</f>
        <v>176.8</v>
      </c>
      <c r="R10" s="18">
        <v>21</v>
      </c>
      <c r="S10" s="18">
        <v>51</v>
      </c>
      <c r="T10" s="6">
        <f aca="true" t="shared" si="1" ref="T10:T25">(R10+S10)*2</f>
        <v>144</v>
      </c>
      <c r="U10" s="6">
        <f aca="true" t="shared" si="2" ref="U10:U30">Q10+T10</f>
        <v>320.8</v>
      </c>
      <c r="V10" s="24"/>
      <c r="W10" s="18"/>
    </row>
    <row r="11" spans="1:23" ht="66.75" customHeight="1">
      <c r="A11" s="16">
        <v>2</v>
      </c>
      <c r="B11" s="16">
        <v>142</v>
      </c>
      <c r="C11" s="22" t="s">
        <v>191</v>
      </c>
      <c r="D11" s="40" t="s">
        <v>395</v>
      </c>
      <c r="E11" s="22" t="s">
        <v>201</v>
      </c>
      <c r="F11" s="18" t="s">
        <v>9</v>
      </c>
      <c r="G11" s="4" t="s">
        <v>333</v>
      </c>
      <c r="H11" s="22" t="s">
        <v>204</v>
      </c>
      <c r="I11" s="4" t="s">
        <v>462</v>
      </c>
      <c r="J11" s="16" t="s">
        <v>8</v>
      </c>
      <c r="K11" s="18"/>
      <c r="L11" s="6" t="s">
        <v>445</v>
      </c>
      <c r="M11" s="6" t="s">
        <v>432</v>
      </c>
      <c r="N11" s="6" t="s">
        <v>206</v>
      </c>
      <c r="O11" s="4" t="s">
        <v>396</v>
      </c>
      <c r="P11" s="18"/>
      <c r="Q11" s="4">
        <f t="shared" si="0"/>
        <v>140.8</v>
      </c>
      <c r="R11" s="18">
        <v>14</v>
      </c>
      <c r="S11" s="18">
        <v>58.66</v>
      </c>
      <c r="T11" s="6">
        <f t="shared" si="1"/>
        <v>145.32</v>
      </c>
      <c r="U11" s="6">
        <f t="shared" si="2"/>
        <v>286.12</v>
      </c>
      <c r="V11" s="22"/>
      <c r="W11" s="18"/>
    </row>
    <row r="12" spans="1:23" ht="66.75" customHeight="1">
      <c r="A12" s="16">
        <v>3</v>
      </c>
      <c r="B12" s="16">
        <v>141</v>
      </c>
      <c r="C12" s="22" t="s">
        <v>135</v>
      </c>
      <c r="D12" s="16" t="s">
        <v>335</v>
      </c>
      <c r="E12" s="22" t="s">
        <v>201</v>
      </c>
      <c r="F12" s="18" t="s">
        <v>9</v>
      </c>
      <c r="G12" s="4" t="s">
        <v>333</v>
      </c>
      <c r="H12" s="22" t="s">
        <v>204</v>
      </c>
      <c r="I12" s="4" t="s">
        <v>458</v>
      </c>
      <c r="J12" s="16" t="s">
        <v>8</v>
      </c>
      <c r="K12" s="18"/>
      <c r="L12" s="6" t="s">
        <v>445</v>
      </c>
      <c r="M12" s="6" t="s">
        <v>432</v>
      </c>
      <c r="N12" s="6" t="s">
        <v>206</v>
      </c>
      <c r="O12" s="4" t="s">
        <v>336</v>
      </c>
      <c r="P12" s="18"/>
      <c r="Q12" s="4">
        <f t="shared" si="0"/>
        <v>144.60000000000002</v>
      </c>
      <c r="R12" s="18">
        <v>16</v>
      </c>
      <c r="S12" s="18">
        <v>24.67</v>
      </c>
      <c r="T12" s="6">
        <f t="shared" si="1"/>
        <v>81.34</v>
      </c>
      <c r="U12" s="6">
        <f t="shared" si="2"/>
        <v>225.94000000000003</v>
      </c>
      <c r="V12" s="22"/>
      <c r="W12" s="57" t="s">
        <v>509</v>
      </c>
    </row>
    <row r="13" spans="1:23" ht="66.75" customHeight="1">
      <c r="A13" s="16">
        <v>4</v>
      </c>
      <c r="B13" s="16">
        <v>140</v>
      </c>
      <c r="C13" s="22" t="s">
        <v>66</v>
      </c>
      <c r="D13" s="21" t="s">
        <v>350</v>
      </c>
      <c r="E13" s="22" t="s">
        <v>313</v>
      </c>
      <c r="F13" s="18" t="s">
        <v>9</v>
      </c>
      <c r="G13" s="4" t="s">
        <v>343</v>
      </c>
      <c r="H13" s="22" t="s">
        <v>218</v>
      </c>
      <c r="I13" s="4" t="s">
        <v>456</v>
      </c>
      <c r="J13" s="16" t="s">
        <v>10</v>
      </c>
      <c r="K13" s="18"/>
      <c r="L13" s="6" t="s">
        <v>445</v>
      </c>
      <c r="M13" s="6" t="s">
        <v>432</v>
      </c>
      <c r="N13" s="6" t="s">
        <v>206</v>
      </c>
      <c r="O13" s="4" t="s">
        <v>351</v>
      </c>
      <c r="P13" s="18"/>
      <c r="Q13" s="4">
        <f t="shared" si="0"/>
        <v>108.80000000000001</v>
      </c>
      <c r="R13" s="18">
        <v>14.5</v>
      </c>
      <c r="S13" s="18">
        <v>22.67</v>
      </c>
      <c r="T13" s="6">
        <f t="shared" si="1"/>
        <v>74.34</v>
      </c>
      <c r="U13" s="6">
        <f t="shared" si="2"/>
        <v>183.14000000000001</v>
      </c>
      <c r="V13" s="22"/>
      <c r="W13" s="57" t="s">
        <v>509</v>
      </c>
    </row>
    <row r="14" spans="1:23" ht="54" customHeight="1">
      <c r="A14" s="16">
        <v>5</v>
      </c>
      <c r="B14" s="16">
        <v>143</v>
      </c>
      <c r="C14" s="22" t="s">
        <v>502</v>
      </c>
      <c r="D14" s="21" t="s">
        <v>358</v>
      </c>
      <c r="E14" s="22" t="s">
        <v>359</v>
      </c>
      <c r="F14" s="18" t="s">
        <v>9</v>
      </c>
      <c r="G14" s="4" t="s">
        <v>65</v>
      </c>
      <c r="H14" s="22" t="s">
        <v>204</v>
      </c>
      <c r="I14" s="4" t="s">
        <v>259</v>
      </c>
      <c r="J14" s="16" t="s">
        <v>10</v>
      </c>
      <c r="K14" s="18" t="s">
        <v>19</v>
      </c>
      <c r="L14" s="6" t="s">
        <v>446</v>
      </c>
      <c r="M14" s="6" t="s">
        <v>432</v>
      </c>
      <c r="N14" s="6" t="s">
        <v>206</v>
      </c>
      <c r="O14" s="4">
        <v>8.01</v>
      </c>
      <c r="P14" s="18"/>
      <c r="Q14" s="4">
        <f t="shared" si="0"/>
        <v>160.2</v>
      </c>
      <c r="R14" s="18">
        <v>21</v>
      </c>
      <c r="S14" s="18">
        <v>61</v>
      </c>
      <c r="T14" s="6">
        <f t="shared" si="1"/>
        <v>164</v>
      </c>
      <c r="U14" s="6">
        <f t="shared" si="2"/>
        <v>324.2</v>
      </c>
      <c r="V14" s="22"/>
      <c r="W14" s="18"/>
    </row>
    <row r="15" spans="1:23" ht="66.75" customHeight="1">
      <c r="A15" s="16">
        <v>6</v>
      </c>
      <c r="B15" s="16">
        <v>146</v>
      </c>
      <c r="C15" s="22" t="s">
        <v>69</v>
      </c>
      <c r="D15" s="40" t="s">
        <v>264</v>
      </c>
      <c r="E15" s="22" t="s">
        <v>265</v>
      </c>
      <c r="F15" s="18" t="s">
        <v>9</v>
      </c>
      <c r="G15" s="4" t="s">
        <v>243</v>
      </c>
      <c r="H15" s="22" t="s">
        <v>234</v>
      </c>
      <c r="I15" s="4" t="s">
        <v>202</v>
      </c>
      <c r="J15" s="16" t="s">
        <v>10</v>
      </c>
      <c r="K15" s="18"/>
      <c r="L15" s="6" t="s">
        <v>246</v>
      </c>
      <c r="M15" s="6" t="s">
        <v>432</v>
      </c>
      <c r="N15" s="6" t="s">
        <v>206</v>
      </c>
      <c r="O15" s="4">
        <v>7.95</v>
      </c>
      <c r="P15" s="18"/>
      <c r="Q15" s="4">
        <f t="shared" si="0"/>
        <v>159</v>
      </c>
      <c r="R15" s="18">
        <v>19</v>
      </c>
      <c r="S15" s="18">
        <v>59.67</v>
      </c>
      <c r="T15" s="6">
        <f t="shared" si="1"/>
        <v>157.34</v>
      </c>
      <c r="U15" s="6">
        <f t="shared" si="2"/>
        <v>316.34000000000003</v>
      </c>
      <c r="V15" s="24"/>
      <c r="W15" s="18"/>
    </row>
    <row r="16" spans="1:23" ht="66.75" customHeight="1">
      <c r="A16" s="16">
        <v>7</v>
      </c>
      <c r="B16" s="16">
        <v>145</v>
      </c>
      <c r="C16" s="22" t="s">
        <v>36</v>
      </c>
      <c r="D16" s="21" t="s">
        <v>37</v>
      </c>
      <c r="E16" s="22" t="s">
        <v>263</v>
      </c>
      <c r="F16" s="18" t="s">
        <v>9</v>
      </c>
      <c r="G16" s="4" t="s">
        <v>243</v>
      </c>
      <c r="H16" s="22" t="s">
        <v>204</v>
      </c>
      <c r="I16" s="4" t="s">
        <v>202</v>
      </c>
      <c r="J16" s="16" t="s">
        <v>10</v>
      </c>
      <c r="K16" s="18"/>
      <c r="L16" s="6" t="s">
        <v>246</v>
      </c>
      <c r="M16" s="6" t="s">
        <v>432</v>
      </c>
      <c r="N16" s="6" t="s">
        <v>206</v>
      </c>
      <c r="O16" s="4">
        <v>7.22</v>
      </c>
      <c r="P16" s="18"/>
      <c r="Q16" s="4">
        <f t="shared" si="0"/>
        <v>144.4</v>
      </c>
      <c r="R16" s="18">
        <v>20</v>
      </c>
      <c r="S16" s="18">
        <v>58.33</v>
      </c>
      <c r="T16" s="6">
        <f t="shared" si="1"/>
        <v>156.66</v>
      </c>
      <c r="U16" s="6">
        <f t="shared" si="2"/>
        <v>301.06</v>
      </c>
      <c r="V16" s="24"/>
      <c r="W16" s="18"/>
    </row>
    <row r="17" spans="1:23" ht="66.75" customHeight="1">
      <c r="A17" s="16">
        <v>8</v>
      </c>
      <c r="B17" s="16">
        <v>149</v>
      </c>
      <c r="C17" s="22" t="s">
        <v>108</v>
      </c>
      <c r="D17" s="40" t="s">
        <v>253</v>
      </c>
      <c r="E17" s="22" t="s">
        <v>201</v>
      </c>
      <c r="F17" s="18" t="s">
        <v>9</v>
      </c>
      <c r="G17" s="4" t="s">
        <v>243</v>
      </c>
      <c r="H17" s="22" t="s">
        <v>228</v>
      </c>
      <c r="I17" s="4" t="s">
        <v>202</v>
      </c>
      <c r="J17" s="4" t="s">
        <v>147</v>
      </c>
      <c r="K17" s="18"/>
      <c r="L17" s="6" t="s">
        <v>246</v>
      </c>
      <c r="M17" s="6" t="s">
        <v>432</v>
      </c>
      <c r="N17" s="6" t="s">
        <v>206</v>
      </c>
      <c r="O17" s="4">
        <v>6.13</v>
      </c>
      <c r="P17" s="18"/>
      <c r="Q17" s="4">
        <f t="shared" si="0"/>
        <v>122.6</v>
      </c>
      <c r="R17" s="18">
        <v>17</v>
      </c>
      <c r="S17" s="18">
        <v>55</v>
      </c>
      <c r="T17" s="6">
        <f t="shared" si="1"/>
        <v>144</v>
      </c>
      <c r="U17" s="6">
        <f t="shared" si="2"/>
        <v>266.6</v>
      </c>
      <c r="V17" s="24"/>
      <c r="W17" s="18"/>
    </row>
    <row r="18" spans="1:23" ht="56.25" customHeight="1">
      <c r="A18" s="16">
        <v>9</v>
      </c>
      <c r="B18" s="16">
        <v>154</v>
      </c>
      <c r="C18" s="22" t="s">
        <v>170</v>
      </c>
      <c r="D18" s="40" t="s">
        <v>286</v>
      </c>
      <c r="E18" s="22" t="s">
        <v>233</v>
      </c>
      <c r="F18" s="22" t="s">
        <v>9</v>
      </c>
      <c r="G18" s="4" t="s">
        <v>283</v>
      </c>
      <c r="H18" s="22" t="s">
        <v>234</v>
      </c>
      <c r="I18" s="4" t="s">
        <v>202</v>
      </c>
      <c r="J18" s="4" t="s">
        <v>10</v>
      </c>
      <c r="K18" s="18"/>
      <c r="L18" s="6" t="s">
        <v>246</v>
      </c>
      <c r="M18" s="6" t="s">
        <v>432</v>
      </c>
      <c r="N18" s="6" t="s">
        <v>206</v>
      </c>
      <c r="O18" s="4">
        <v>7.86</v>
      </c>
      <c r="P18" s="18"/>
      <c r="Q18" s="4">
        <f t="shared" si="0"/>
        <v>157.20000000000002</v>
      </c>
      <c r="R18" s="18">
        <v>18</v>
      </c>
      <c r="S18" s="18">
        <v>30</v>
      </c>
      <c r="T18" s="6">
        <f t="shared" si="1"/>
        <v>96</v>
      </c>
      <c r="U18" s="6">
        <f t="shared" si="2"/>
        <v>253.20000000000002</v>
      </c>
      <c r="V18" s="24"/>
      <c r="W18" s="57" t="s">
        <v>509</v>
      </c>
    </row>
    <row r="19" spans="1:23" ht="63.75" customHeight="1">
      <c r="A19" s="16">
        <v>10</v>
      </c>
      <c r="B19" s="16">
        <v>151</v>
      </c>
      <c r="C19" s="22" t="s">
        <v>128</v>
      </c>
      <c r="D19" s="40" t="s">
        <v>292</v>
      </c>
      <c r="E19" s="22" t="s">
        <v>213</v>
      </c>
      <c r="F19" s="22" t="s">
        <v>9</v>
      </c>
      <c r="G19" s="4" t="s">
        <v>78</v>
      </c>
      <c r="H19" s="22" t="s">
        <v>204</v>
      </c>
      <c r="I19" s="4" t="s">
        <v>202</v>
      </c>
      <c r="J19" s="4" t="s">
        <v>10</v>
      </c>
      <c r="K19" s="18"/>
      <c r="L19" s="6" t="s">
        <v>246</v>
      </c>
      <c r="M19" s="6" t="s">
        <v>432</v>
      </c>
      <c r="N19" s="6" t="s">
        <v>206</v>
      </c>
      <c r="O19" s="4">
        <v>7.45</v>
      </c>
      <c r="P19" s="18"/>
      <c r="Q19" s="4">
        <f aca="true" t="shared" si="3" ref="Q19:Q30">O19*2*10</f>
        <v>149</v>
      </c>
      <c r="R19" s="18">
        <v>20</v>
      </c>
      <c r="S19" s="18">
        <v>30</v>
      </c>
      <c r="T19" s="6">
        <f t="shared" si="1"/>
        <v>100</v>
      </c>
      <c r="U19" s="6">
        <f t="shared" si="2"/>
        <v>249</v>
      </c>
      <c r="V19" s="24"/>
      <c r="W19" s="18"/>
    </row>
    <row r="20" spans="1:23" ht="87" customHeight="1">
      <c r="A20" s="16">
        <v>11</v>
      </c>
      <c r="B20" s="16">
        <v>153</v>
      </c>
      <c r="C20" s="27" t="s">
        <v>130</v>
      </c>
      <c r="D20" s="40" t="s">
        <v>290</v>
      </c>
      <c r="E20" s="4" t="s">
        <v>293</v>
      </c>
      <c r="F20" s="22" t="s">
        <v>274</v>
      </c>
      <c r="G20" s="4" t="s">
        <v>243</v>
      </c>
      <c r="H20" s="22" t="s">
        <v>204</v>
      </c>
      <c r="I20" s="4" t="s">
        <v>262</v>
      </c>
      <c r="J20" s="4" t="s">
        <v>8</v>
      </c>
      <c r="K20" s="16"/>
      <c r="L20" s="6" t="s">
        <v>246</v>
      </c>
      <c r="M20" s="6" t="s">
        <v>432</v>
      </c>
      <c r="N20" s="6" t="s">
        <v>206</v>
      </c>
      <c r="O20" s="4">
        <v>7.76</v>
      </c>
      <c r="P20" s="18"/>
      <c r="Q20" s="4">
        <f t="shared" si="3"/>
        <v>155.2</v>
      </c>
      <c r="R20" s="18">
        <v>19.5</v>
      </c>
      <c r="S20" s="18">
        <v>25.33</v>
      </c>
      <c r="T20" s="6">
        <f t="shared" si="1"/>
        <v>89.66</v>
      </c>
      <c r="U20" s="6">
        <f t="shared" si="2"/>
        <v>244.85999999999999</v>
      </c>
      <c r="V20" s="23" t="s">
        <v>488</v>
      </c>
      <c r="W20" s="57" t="s">
        <v>509</v>
      </c>
    </row>
    <row r="21" spans="1:23" ht="66.75" customHeight="1">
      <c r="A21" s="16">
        <v>12</v>
      </c>
      <c r="B21" s="16">
        <v>152</v>
      </c>
      <c r="C21" s="22" t="s">
        <v>129</v>
      </c>
      <c r="D21" s="40" t="s">
        <v>291</v>
      </c>
      <c r="E21" s="22" t="s">
        <v>267</v>
      </c>
      <c r="F21" s="22" t="s">
        <v>9</v>
      </c>
      <c r="G21" s="4" t="s">
        <v>78</v>
      </c>
      <c r="H21" s="22" t="s">
        <v>204</v>
      </c>
      <c r="I21" s="4" t="s">
        <v>202</v>
      </c>
      <c r="J21" s="4" t="s">
        <v>8</v>
      </c>
      <c r="K21" s="18"/>
      <c r="L21" s="6" t="s">
        <v>246</v>
      </c>
      <c r="M21" s="6" t="s">
        <v>432</v>
      </c>
      <c r="N21" s="6" t="s">
        <v>206</v>
      </c>
      <c r="O21" s="4">
        <v>7.06</v>
      </c>
      <c r="P21" s="18"/>
      <c r="Q21" s="4">
        <f t="shared" si="3"/>
        <v>141.2</v>
      </c>
      <c r="R21" s="18">
        <v>16</v>
      </c>
      <c r="S21" s="18">
        <v>29.67</v>
      </c>
      <c r="T21" s="6">
        <f t="shared" si="1"/>
        <v>91.34</v>
      </c>
      <c r="U21" s="6">
        <f t="shared" si="2"/>
        <v>232.54</v>
      </c>
      <c r="V21" s="24"/>
      <c r="W21" s="57" t="s">
        <v>509</v>
      </c>
    </row>
    <row r="22" spans="1:23" ht="105" customHeight="1">
      <c r="A22" s="16">
        <v>13</v>
      </c>
      <c r="B22" s="16">
        <v>155</v>
      </c>
      <c r="C22" s="27" t="s">
        <v>452</v>
      </c>
      <c r="D22" s="40" t="s">
        <v>287</v>
      </c>
      <c r="E22" s="4" t="s">
        <v>227</v>
      </c>
      <c r="F22" s="22" t="s">
        <v>9</v>
      </c>
      <c r="G22" s="4" t="s">
        <v>283</v>
      </c>
      <c r="H22" s="22" t="s">
        <v>204</v>
      </c>
      <c r="I22" s="4" t="s">
        <v>202</v>
      </c>
      <c r="J22" s="4" t="s">
        <v>8</v>
      </c>
      <c r="K22" s="16"/>
      <c r="L22" s="6" t="s">
        <v>246</v>
      </c>
      <c r="M22" s="6" t="s">
        <v>432</v>
      </c>
      <c r="N22" s="6" t="s">
        <v>206</v>
      </c>
      <c r="O22" s="4">
        <v>7.01</v>
      </c>
      <c r="P22" s="18"/>
      <c r="Q22" s="4">
        <f t="shared" si="3"/>
        <v>140.2</v>
      </c>
      <c r="R22" s="18">
        <v>20.5</v>
      </c>
      <c r="S22" s="18">
        <v>25.33</v>
      </c>
      <c r="T22" s="6">
        <f t="shared" si="1"/>
        <v>91.66</v>
      </c>
      <c r="U22" s="6">
        <f t="shared" si="2"/>
        <v>231.85999999999999</v>
      </c>
      <c r="V22" s="22" t="s">
        <v>493</v>
      </c>
      <c r="W22" s="57" t="s">
        <v>509</v>
      </c>
    </row>
    <row r="23" spans="1:23" ht="66.75" customHeight="1">
      <c r="A23" s="16">
        <v>14</v>
      </c>
      <c r="B23" s="16">
        <v>157</v>
      </c>
      <c r="C23" s="22" t="s">
        <v>187</v>
      </c>
      <c r="D23" s="40" t="s">
        <v>113</v>
      </c>
      <c r="E23" s="22" t="s">
        <v>226</v>
      </c>
      <c r="F23" s="22" t="s">
        <v>168</v>
      </c>
      <c r="G23" s="4" t="s">
        <v>283</v>
      </c>
      <c r="H23" s="22" t="s">
        <v>204</v>
      </c>
      <c r="I23" s="4" t="s">
        <v>289</v>
      </c>
      <c r="J23" s="4" t="s">
        <v>10</v>
      </c>
      <c r="K23" s="18"/>
      <c r="L23" s="6" t="s">
        <v>246</v>
      </c>
      <c r="M23" s="6" t="s">
        <v>432</v>
      </c>
      <c r="N23" s="6" t="s">
        <v>206</v>
      </c>
      <c r="O23" s="4">
        <v>6.92</v>
      </c>
      <c r="P23" s="18"/>
      <c r="Q23" s="4">
        <f t="shared" si="3"/>
        <v>138.4</v>
      </c>
      <c r="R23" s="18">
        <v>17</v>
      </c>
      <c r="S23" s="18">
        <v>24.67</v>
      </c>
      <c r="T23" s="6">
        <f t="shared" si="1"/>
        <v>83.34</v>
      </c>
      <c r="U23" s="6">
        <f t="shared" si="2"/>
        <v>221.74</v>
      </c>
      <c r="V23" s="24"/>
      <c r="W23" s="57" t="s">
        <v>509</v>
      </c>
    </row>
    <row r="24" spans="1:23" ht="85.5" customHeight="1">
      <c r="A24" s="16">
        <v>15</v>
      </c>
      <c r="B24" s="16">
        <v>156</v>
      </c>
      <c r="C24" s="27" t="s">
        <v>180</v>
      </c>
      <c r="D24" s="40" t="s">
        <v>181</v>
      </c>
      <c r="E24" s="4" t="s">
        <v>288</v>
      </c>
      <c r="F24" s="22" t="s">
        <v>274</v>
      </c>
      <c r="G24" s="4" t="s">
        <v>283</v>
      </c>
      <c r="H24" s="22" t="s">
        <v>228</v>
      </c>
      <c r="I24" s="4" t="s">
        <v>202</v>
      </c>
      <c r="J24" s="4" t="s">
        <v>10</v>
      </c>
      <c r="K24" s="16"/>
      <c r="L24" s="6" t="s">
        <v>246</v>
      </c>
      <c r="M24" s="6" t="s">
        <v>432</v>
      </c>
      <c r="N24" s="6" t="s">
        <v>206</v>
      </c>
      <c r="O24" s="4">
        <v>6.44</v>
      </c>
      <c r="P24" s="18"/>
      <c r="Q24" s="4">
        <f t="shared" si="3"/>
        <v>128.8</v>
      </c>
      <c r="R24" s="18">
        <v>17</v>
      </c>
      <c r="S24" s="18">
        <v>25</v>
      </c>
      <c r="T24" s="6">
        <f t="shared" si="1"/>
        <v>84</v>
      </c>
      <c r="U24" s="6">
        <f t="shared" si="2"/>
        <v>212.8</v>
      </c>
      <c r="V24" s="22" t="s">
        <v>489</v>
      </c>
      <c r="W24" s="57" t="s">
        <v>509</v>
      </c>
    </row>
    <row r="25" spans="1:23" ht="69" customHeight="1">
      <c r="A25" s="16">
        <v>16</v>
      </c>
      <c r="B25" s="16">
        <v>150</v>
      </c>
      <c r="C25" s="22" t="s">
        <v>127</v>
      </c>
      <c r="D25" s="40" t="s">
        <v>260</v>
      </c>
      <c r="E25" s="22" t="s">
        <v>261</v>
      </c>
      <c r="F25" s="22" t="s">
        <v>9</v>
      </c>
      <c r="G25" s="4" t="s">
        <v>243</v>
      </c>
      <c r="H25" s="22" t="s">
        <v>228</v>
      </c>
      <c r="I25" s="4" t="s">
        <v>202</v>
      </c>
      <c r="J25" s="4" t="s">
        <v>8</v>
      </c>
      <c r="K25" s="18"/>
      <c r="L25" s="6" t="s">
        <v>246</v>
      </c>
      <c r="M25" s="6" t="s">
        <v>432</v>
      </c>
      <c r="N25" s="6" t="s">
        <v>206</v>
      </c>
      <c r="O25" s="4">
        <v>6.25</v>
      </c>
      <c r="P25" s="18"/>
      <c r="Q25" s="4">
        <f t="shared" si="3"/>
        <v>125</v>
      </c>
      <c r="R25" s="18">
        <v>14.5</v>
      </c>
      <c r="S25" s="18">
        <v>25.33</v>
      </c>
      <c r="T25" s="6">
        <f t="shared" si="1"/>
        <v>79.66</v>
      </c>
      <c r="U25" s="6">
        <f t="shared" si="2"/>
        <v>204.66</v>
      </c>
      <c r="V25" s="24"/>
      <c r="W25" s="57" t="s">
        <v>509</v>
      </c>
    </row>
    <row r="26" spans="1:23" ht="69" customHeight="1">
      <c r="A26" s="16">
        <v>17</v>
      </c>
      <c r="B26" s="16">
        <v>147</v>
      </c>
      <c r="C26" s="22" t="s">
        <v>77</v>
      </c>
      <c r="D26" s="40" t="s">
        <v>266</v>
      </c>
      <c r="E26" s="22" t="s">
        <v>233</v>
      </c>
      <c r="F26" s="18" t="s">
        <v>9</v>
      </c>
      <c r="G26" s="4" t="s">
        <v>243</v>
      </c>
      <c r="H26" s="22" t="s">
        <v>228</v>
      </c>
      <c r="I26" s="4" t="s">
        <v>202</v>
      </c>
      <c r="J26" s="16" t="s">
        <v>10</v>
      </c>
      <c r="K26" s="18"/>
      <c r="L26" s="6" t="s">
        <v>246</v>
      </c>
      <c r="M26" s="6" t="s">
        <v>432</v>
      </c>
      <c r="N26" s="6" t="s">
        <v>206</v>
      </c>
      <c r="O26" s="4">
        <v>6.46</v>
      </c>
      <c r="P26" s="18"/>
      <c r="Q26" s="4">
        <f t="shared" si="3"/>
        <v>129.2</v>
      </c>
      <c r="R26" s="18">
        <v>20</v>
      </c>
      <c r="S26" s="19" t="s">
        <v>465</v>
      </c>
      <c r="T26" s="32">
        <v>40</v>
      </c>
      <c r="U26" s="6">
        <f t="shared" si="2"/>
        <v>169.2</v>
      </c>
      <c r="V26" s="24"/>
      <c r="W26" s="18"/>
    </row>
    <row r="27" spans="1:23" ht="65.25" customHeight="1">
      <c r="A27" s="16">
        <v>18</v>
      </c>
      <c r="B27" s="16">
        <v>144</v>
      </c>
      <c r="C27" s="22" t="s">
        <v>32</v>
      </c>
      <c r="D27" s="21" t="s">
        <v>33</v>
      </c>
      <c r="E27" s="22" t="s">
        <v>211</v>
      </c>
      <c r="F27" s="18" t="s">
        <v>7</v>
      </c>
      <c r="G27" s="4" t="s">
        <v>34</v>
      </c>
      <c r="H27" s="22" t="s">
        <v>204</v>
      </c>
      <c r="I27" s="4" t="s">
        <v>35</v>
      </c>
      <c r="J27" s="16" t="s">
        <v>10</v>
      </c>
      <c r="K27" s="18"/>
      <c r="L27" s="6" t="s">
        <v>246</v>
      </c>
      <c r="M27" s="6" t="s">
        <v>432</v>
      </c>
      <c r="N27" s="6" t="s">
        <v>206</v>
      </c>
      <c r="O27" s="4">
        <v>7.12</v>
      </c>
      <c r="P27" s="18"/>
      <c r="Q27" s="4">
        <f t="shared" si="3"/>
        <v>142.4</v>
      </c>
      <c r="R27" s="18">
        <v>15</v>
      </c>
      <c r="S27" s="18">
        <v>39.33</v>
      </c>
      <c r="T27" s="6">
        <f>(R27+S27)*2</f>
        <v>108.66</v>
      </c>
      <c r="U27" s="6">
        <f t="shared" si="2"/>
        <v>251.06</v>
      </c>
      <c r="V27" s="24"/>
      <c r="W27" s="18"/>
    </row>
    <row r="28" spans="1:23" ht="58.5" customHeight="1">
      <c r="A28" s="16">
        <v>19</v>
      </c>
      <c r="B28" s="16">
        <v>148</v>
      </c>
      <c r="C28" s="22" t="s">
        <v>91</v>
      </c>
      <c r="D28" s="40" t="s">
        <v>250</v>
      </c>
      <c r="E28" s="22" t="s">
        <v>237</v>
      </c>
      <c r="F28" s="18" t="s">
        <v>7</v>
      </c>
      <c r="G28" s="4" t="s">
        <v>243</v>
      </c>
      <c r="H28" s="22" t="s">
        <v>204</v>
      </c>
      <c r="I28" s="4" t="s">
        <v>202</v>
      </c>
      <c r="J28" s="16" t="s">
        <v>10</v>
      </c>
      <c r="K28" s="18"/>
      <c r="L28" s="6" t="s">
        <v>246</v>
      </c>
      <c r="M28" s="6" t="s">
        <v>432</v>
      </c>
      <c r="N28" s="6" t="s">
        <v>206</v>
      </c>
      <c r="O28" s="4">
        <v>7.93</v>
      </c>
      <c r="P28" s="18"/>
      <c r="Q28" s="4">
        <f t="shared" si="3"/>
        <v>158.6</v>
      </c>
      <c r="R28" s="18">
        <v>16.5</v>
      </c>
      <c r="S28" s="18">
        <v>39</v>
      </c>
      <c r="T28" s="6">
        <f>(R28+S28)*2</f>
        <v>111</v>
      </c>
      <c r="U28" s="6">
        <f t="shared" si="2"/>
        <v>269.6</v>
      </c>
      <c r="V28" s="24"/>
      <c r="W28" s="18"/>
    </row>
    <row r="29" spans="1:23" ht="67.5" customHeight="1">
      <c r="A29" s="16">
        <v>20</v>
      </c>
      <c r="B29" s="16">
        <v>158</v>
      </c>
      <c r="C29" s="22" t="s">
        <v>154</v>
      </c>
      <c r="D29" s="21" t="s">
        <v>323</v>
      </c>
      <c r="E29" s="22" t="s">
        <v>223</v>
      </c>
      <c r="F29" s="22" t="s">
        <v>9</v>
      </c>
      <c r="G29" s="4" t="s">
        <v>155</v>
      </c>
      <c r="H29" s="22" t="s">
        <v>218</v>
      </c>
      <c r="I29" s="4" t="s">
        <v>259</v>
      </c>
      <c r="J29" s="4" t="s">
        <v>10</v>
      </c>
      <c r="K29" s="18" t="s">
        <v>324</v>
      </c>
      <c r="L29" s="6" t="s">
        <v>440</v>
      </c>
      <c r="M29" s="6" t="s">
        <v>432</v>
      </c>
      <c r="N29" s="6" t="s">
        <v>206</v>
      </c>
      <c r="O29" s="4">
        <v>6.26</v>
      </c>
      <c r="P29" s="18"/>
      <c r="Q29" s="4">
        <f t="shared" si="3"/>
        <v>125.19999999999999</v>
      </c>
      <c r="R29" s="18">
        <v>15</v>
      </c>
      <c r="S29" s="18">
        <v>23</v>
      </c>
      <c r="T29" s="6">
        <f>(R29+S29)*2</f>
        <v>76</v>
      </c>
      <c r="U29" s="6">
        <f t="shared" si="2"/>
        <v>201.2</v>
      </c>
      <c r="V29" s="24"/>
      <c r="W29" s="57" t="s">
        <v>509</v>
      </c>
    </row>
    <row r="30" spans="1:23" ht="75" customHeight="1">
      <c r="A30" s="16">
        <v>21</v>
      </c>
      <c r="B30" s="16">
        <v>159</v>
      </c>
      <c r="C30" s="22" t="s">
        <v>50</v>
      </c>
      <c r="D30" s="16" t="s">
        <v>51</v>
      </c>
      <c r="E30" s="22" t="s">
        <v>241</v>
      </c>
      <c r="F30" s="18" t="s">
        <v>7</v>
      </c>
      <c r="G30" s="4" t="s">
        <v>473</v>
      </c>
      <c r="H30" s="22" t="s">
        <v>204</v>
      </c>
      <c r="I30" s="4" t="s">
        <v>202</v>
      </c>
      <c r="J30" s="16" t="s">
        <v>10</v>
      </c>
      <c r="K30" s="18"/>
      <c r="L30" s="6" t="s">
        <v>52</v>
      </c>
      <c r="M30" s="6" t="s">
        <v>432</v>
      </c>
      <c r="N30" s="6" t="s">
        <v>463</v>
      </c>
      <c r="O30" s="4" t="s">
        <v>362</v>
      </c>
      <c r="P30" s="18"/>
      <c r="Q30" s="4">
        <f t="shared" si="3"/>
        <v>138.4</v>
      </c>
      <c r="R30" s="18">
        <v>13</v>
      </c>
      <c r="S30" s="18">
        <v>65</v>
      </c>
      <c r="T30" s="6">
        <f>(R30+S30)*2</f>
        <v>156</v>
      </c>
      <c r="U30" s="6">
        <f t="shared" si="2"/>
        <v>294.4</v>
      </c>
      <c r="V30" s="22"/>
      <c r="W30" s="18"/>
    </row>
    <row r="31" spans="1:30" ht="49.5" customHeight="1">
      <c r="A31" s="46"/>
      <c r="B31" s="82"/>
      <c r="C31" s="82"/>
      <c r="D31" s="82"/>
      <c r="E31" s="82"/>
      <c r="F31" s="82"/>
      <c r="G31" s="82"/>
      <c r="H31" s="82"/>
      <c r="I31" s="82"/>
      <c r="J31" s="82"/>
      <c r="K31" s="25"/>
      <c r="L31" s="49"/>
      <c r="M31" s="49"/>
      <c r="N31" s="49"/>
      <c r="O31" s="48"/>
      <c r="P31" s="25"/>
      <c r="Q31" s="48"/>
      <c r="R31" s="50"/>
      <c r="S31" s="50"/>
      <c r="T31" s="50"/>
      <c r="U31" s="48"/>
      <c r="V31" s="47"/>
      <c r="W31" s="25"/>
      <c r="X31" s="25"/>
      <c r="Y31" s="25"/>
      <c r="Z31" s="25"/>
      <c r="AA31" s="25"/>
      <c r="AB31" s="25"/>
      <c r="AC31" s="25"/>
      <c r="AD31" s="25"/>
    </row>
    <row r="33" ht="15.75">
      <c r="P33" s="39" t="s">
        <v>496</v>
      </c>
    </row>
    <row r="39" spans="15:20" ht="14.25">
      <c r="O39" s="75" t="s">
        <v>497</v>
      </c>
      <c r="P39" s="75"/>
      <c r="Q39" s="75"/>
      <c r="R39" s="75"/>
      <c r="S39" s="75"/>
      <c r="T39" s="75"/>
    </row>
    <row r="40" spans="15:20" ht="15.75">
      <c r="O40" s="76" t="s">
        <v>498</v>
      </c>
      <c r="P40" s="76"/>
      <c r="Q40" s="76"/>
      <c r="R40" s="76"/>
      <c r="S40" s="76"/>
      <c r="T40" s="76"/>
    </row>
  </sheetData>
  <mergeCells count="28">
    <mergeCell ref="W7:W8"/>
    <mergeCell ref="O39:T39"/>
    <mergeCell ref="O40:T40"/>
    <mergeCell ref="I7:I8"/>
    <mergeCell ref="J7:J8"/>
    <mergeCell ref="K7:K8"/>
    <mergeCell ref="O7:Q7"/>
    <mergeCell ref="R7:T7"/>
    <mergeCell ref="L7:N7"/>
    <mergeCell ref="B31:J31"/>
    <mergeCell ref="O1:U1"/>
    <mergeCell ref="O2:U2"/>
    <mergeCell ref="L1:N1"/>
    <mergeCell ref="L2:N2"/>
    <mergeCell ref="O3:U3"/>
    <mergeCell ref="A4:V4"/>
    <mergeCell ref="A5:V5"/>
    <mergeCell ref="A7:A8"/>
    <mergeCell ref="C7:C8"/>
    <mergeCell ref="E7:E8"/>
    <mergeCell ref="B7:B8"/>
    <mergeCell ref="V7:V8"/>
    <mergeCell ref="H7:H8"/>
    <mergeCell ref="U7:U8"/>
    <mergeCell ref="A1:E1"/>
    <mergeCell ref="A2:E2"/>
    <mergeCell ref="D7:D8"/>
    <mergeCell ref="F7:G7"/>
  </mergeCells>
  <printOptions/>
  <pageMargins left="0.2" right="0.2" top="0.52" bottom="0.41" header="0.4" footer="0.36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zoomScale="80" zoomScaleNormal="80" workbookViewId="0" topLeftCell="D1">
      <selection activeCell="O7" sqref="O7:U8"/>
    </sheetView>
  </sheetViews>
  <sheetFormatPr defaultColWidth="9.140625" defaultRowHeight="12.75"/>
  <cols>
    <col min="1" max="1" width="4.421875" style="10" customWidth="1"/>
    <col min="2" max="2" width="5.8515625" style="10" customWidth="1"/>
    <col min="3" max="3" width="17.140625" style="13" customWidth="1"/>
    <col min="4" max="4" width="11.28125" style="10" customWidth="1"/>
    <col min="5" max="5" width="8.57421875" style="13" customWidth="1"/>
    <col min="6" max="6" width="8.8515625" style="9" customWidth="1"/>
    <col min="7" max="7" width="9.140625" style="8" customWidth="1"/>
    <col min="8" max="8" width="7.8515625" style="13" customWidth="1"/>
    <col min="9" max="9" width="6.28125" style="8" customWidth="1"/>
    <col min="10" max="10" width="5.57421875" style="10" customWidth="1"/>
    <col min="11" max="11" width="6.140625" style="9" customWidth="1"/>
    <col min="12" max="12" width="6.421875" style="14" customWidth="1"/>
    <col min="13" max="13" width="13.140625" style="28" customWidth="1"/>
    <col min="14" max="14" width="11.7109375" style="14" customWidth="1"/>
    <col min="15" max="15" width="6.00390625" style="9" customWidth="1"/>
    <col min="16" max="16" width="5.7109375" style="9" customWidth="1"/>
    <col min="17" max="17" width="7.57421875" style="9" customWidth="1"/>
    <col min="18" max="18" width="6.28125" style="9" customWidth="1"/>
    <col min="19" max="19" width="5.8515625" style="9" customWidth="1"/>
    <col min="20" max="20" width="7.421875" style="9" customWidth="1"/>
    <col min="21" max="21" width="7.8515625" style="9" customWidth="1"/>
    <col min="22" max="22" width="12.8515625" style="29" customWidth="1"/>
    <col min="23" max="16384" width="9.140625" style="9" customWidth="1"/>
  </cols>
  <sheetData>
    <row r="1" spans="1:22" s="36" customFormat="1" ht="15.75">
      <c r="A1" s="66" t="s">
        <v>0</v>
      </c>
      <c r="B1" s="66"/>
      <c r="C1" s="66"/>
      <c r="D1" s="66"/>
      <c r="E1" s="66"/>
      <c r="G1" s="35"/>
      <c r="H1" s="37"/>
      <c r="I1" s="35"/>
      <c r="J1" s="35"/>
      <c r="L1" s="69"/>
      <c r="M1" s="69"/>
      <c r="N1" s="69"/>
      <c r="O1" s="67" t="s">
        <v>494</v>
      </c>
      <c r="P1" s="67"/>
      <c r="Q1" s="67"/>
      <c r="R1" s="67"/>
      <c r="S1" s="67"/>
      <c r="T1" s="67"/>
      <c r="U1" s="67"/>
      <c r="V1" s="11"/>
    </row>
    <row r="2" spans="1:22" s="36" customFormat="1" ht="16.5">
      <c r="A2" s="67" t="s">
        <v>464</v>
      </c>
      <c r="B2" s="67"/>
      <c r="C2" s="67"/>
      <c r="D2" s="67"/>
      <c r="E2" s="67"/>
      <c r="G2" s="35"/>
      <c r="H2" s="37"/>
      <c r="I2" s="35"/>
      <c r="J2" s="35"/>
      <c r="L2" s="70"/>
      <c r="M2" s="70"/>
      <c r="N2" s="70"/>
      <c r="O2" s="68" t="s">
        <v>200</v>
      </c>
      <c r="P2" s="68"/>
      <c r="Q2" s="68"/>
      <c r="R2" s="68"/>
      <c r="S2" s="68"/>
      <c r="T2" s="68"/>
      <c r="U2" s="68"/>
      <c r="V2" s="11"/>
    </row>
    <row r="3" spans="4:22" s="36" customFormat="1" ht="15.75">
      <c r="D3" s="35"/>
      <c r="G3" s="35"/>
      <c r="H3" s="37"/>
      <c r="I3" s="35"/>
      <c r="J3" s="35"/>
      <c r="L3" s="35"/>
      <c r="M3" s="35"/>
      <c r="N3" s="35"/>
      <c r="O3" s="71" t="s">
        <v>506</v>
      </c>
      <c r="P3" s="71"/>
      <c r="Q3" s="71"/>
      <c r="R3" s="71"/>
      <c r="S3" s="71"/>
      <c r="T3" s="71"/>
      <c r="U3" s="71"/>
      <c r="V3" s="11"/>
    </row>
    <row r="4" spans="1:22" ht="16.5">
      <c r="A4" s="72" t="s">
        <v>495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6.5">
      <c r="A5" s="72" t="s">
        <v>521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5:22" ht="12.75">
      <c r="E6" s="8"/>
      <c r="G6" s="10"/>
      <c r="H6" s="7"/>
      <c r="I6" s="10"/>
      <c r="M6" s="14"/>
      <c r="V6" s="11"/>
    </row>
    <row r="7" spans="1:23" s="10" customFormat="1" ht="38.25" customHeight="1">
      <c r="A7" s="65" t="s">
        <v>1</v>
      </c>
      <c r="B7" s="64" t="s">
        <v>491</v>
      </c>
      <c r="C7" s="64" t="s">
        <v>2</v>
      </c>
      <c r="D7" s="64" t="s">
        <v>3</v>
      </c>
      <c r="E7" s="64" t="s">
        <v>195</v>
      </c>
      <c r="F7" s="58" t="s">
        <v>196</v>
      </c>
      <c r="G7" s="59"/>
      <c r="H7" s="73" t="s">
        <v>197</v>
      </c>
      <c r="I7" s="73" t="s">
        <v>198</v>
      </c>
      <c r="J7" s="73" t="s">
        <v>199</v>
      </c>
      <c r="K7" s="73" t="s">
        <v>203</v>
      </c>
      <c r="L7" s="81" t="s">
        <v>472</v>
      </c>
      <c r="M7" s="81"/>
      <c r="N7" s="81"/>
      <c r="O7" s="74" t="s">
        <v>466</v>
      </c>
      <c r="P7" s="74"/>
      <c r="Q7" s="74"/>
      <c r="R7" s="78" t="s">
        <v>467</v>
      </c>
      <c r="S7" s="79"/>
      <c r="T7" s="80"/>
      <c r="U7" s="74" t="s">
        <v>519</v>
      </c>
      <c r="V7" s="60" t="s">
        <v>508</v>
      </c>
      <c r="W7" s="65" t="s">
        <v>6</v>
      </c>
    </row>
    <row r="8" spans="1:23" ht="78.75">
      <c r="A8" s="65"/>
      <c r="B8" s="65"/>
      <c r="C8" s="64"/>
      <c r="D8" s="64"/>
      <c r="E8" s="64"/>
      <c r="F8" s="3" t="s">
        <v>4</v>
      </c>
      <c r="G8" s="3" t="s">
        <v>11</v>
      </c>
      <c r="H8" s="73"/>
      <c r="I8" s="73"/>
      <c r="J8" s="77"/>
      <c r="K8" s="77"/>
      <c r="L8" s="6" t="s">
        <v>5</v>
      </c>
      <c r="M8" s="6" t="s">
        <v>74</v>
      </c>
      <c r="N8" s="6" t="s">
        <v>207</v>
      </c>
      <c r="O8" s="43" t="s">
        <v>468</v>
      </c>
      <c r="P8" s="43" t="s">
        <v>469</v>
      </c>
      <c r="Q8" s="44" t="s">
        <v>518</v>
      </c>
      <c r="R8" s="17" t="s">
        <v>470</v>
      </c>
      <c r="S8" s="17" t="s">
        <v>471</v>
      </c>
      <c r="T8" s="44" t="s">
        <v>513</v>
      </c>
      <c r="U8" s="74"/>
      <c r="V8" s="61"/>
      <c r="W8" s="65"/>
    </row>
    <row r="9" spans="1:23" s="20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19">
        <v>23</v>
      </c>
    </row>
    <row r="10" spans="1:23" ht="66.75" customHeight="1">
      <c r="A10" s="16">
        <v>1</v>
      </c>
      <c r="B10" s="16">
        <v>162</v>
      </c>
      <c r="C10" s="22" t="s">
        <v>124</v>
      </c>
      <c r="D10" s="40" t="s">
        <v>148</v>
      </c>
      <c r="E10" s="22" t="s">
        <v>237</v>
      </c>
      <c r="F10" s="22" t="s">
        <v>9</v>
      </c>
      <c r="G10" s="4" t="s">
        <v>243</v>
      </c>
      <c r="H10" s="22" t="s">
        <v>228</v>
      </c>
      <c r="I10" s="4" t="s">
        <v>202</v>
      </c>
      <c r="J10" s="4" t="s">
        <v>10</v>
      </c>
      <c r="K10" s="18"/>
      <c r="L10" s="6" t="s">
        <v>246</v>
      </c>
      <c r="M10" s="6" t="s">
        <v>428</v>
      </c>
      <c r="N10" s="6" t="s">
        <v>206</v>
      </c>
      <c r="O10" s="4">
        <v>6.47</v>
      </c>
      <c r="P10" s="18"/>
      <c r="Q10" s="4">
        <f aca="true" t="shared" si="0" ref="Q10:Q19">O10*2*10</f>
        <v>129.4</v>
      </c>
      <c r="R10" s="18">
        <v>18.5</v>
      </c>
      <c r="S10" s="18">
        <v>50</v>
      </c>
      <c r="T10" s="6">
        <f>(R10+S10)*2</f>
        <v>137</v>
      </c>
      <c r="U10" s="6">
        <f>Q10+T10</f>
        <v>266.4</v>
      </c>
      <c r="V10" s="23"/>
      <c r="W10" s="18"/>
    </row>
    <row r="11" spans="1:23" ht="132.75" customHeight="1">
      <c r="A11" s="16">
        <v>2</v>
      </c>
      <c r="B11" s="16">
        <v>161</v>
      </c>
      <c r="C11" s="27" t="s">
        <v>254</v>
      </c>
      <c r="D11" s="40" t="s">
        <v>255</v>
      </c>
      <c r="E11" s="4" t="s">
        <v>237</v>
      </c>
      <c r="F11" s="22" t="s">
        <v>168</v>
      </c>
      <c r="G11" s="4" t="s">
        <v>257</v>
      </c>
      <c r="H11" s="22" t="s">
        <v>218</v>
      </c>
      <c r="I11" s="5" t="s">
        <v>256</v>
      </c>
      <c r="J11" s="4" t="s">
        <v>10</v>
      </c>
      <c r="K11" s="16" t="s">
        <v>19</v>
      </c>
      <c r="L11" s="6" t="s">
        <v>246</v>
      </c>
      <c r="M11" s="6" t="s">
        <v>428</v>
      </c>
      <c r="N11" s="6" t="s">
        <v>206</v>
      </c>
      <c r="O11" s="4">
        <v>6.54</v>
      </c>
      <c r="P11" s="18"/>
      <c r="Q11" s="4">
        <f t="shared" si="0"/>
        <v>130.8</v>
      </c>
      <c r="R11" s="18">
        <v>16</v>
      </c>
      <c r="S11" s="18">
        <v>47</v>
      </c>
      <c r="T11" s="6">
        <f>(R11+S11)*2</f>
        <v>126</v>
      </c>
      <c r="U11" s="6">
        <f>Q11+T11</f>
        <v>256.8</v>
      </c>
      <c r="V11" s="23" t="s">
        <v>503</v>
      </c>
      <c r="W11" s="18"/>
    </row>
    <row r="12" spans="1:23" ht="66.75" customHeight="1">
      <c r="A12" s="16">
        <v>3</v>
      </c>
      <c r="B12" s="16">
        <v>160</v>
      </c>
      <c r="C12" s="22" t="s">
        <v>90</v>
      </c>
      <c r="D12" s="40" t="s">
        <v>249</v>
      </c>
      <c r="E12" s="22" t="s">
        <v>226</v>
      </c>
      <c r="F12" s="18" t="s">
        <v>9</v>
      </c>
      <c r="G12" s="4" t="s">
        <v>243</v>
      </c>
      <c r="H12" s="22" t="s">
        <v>204</v>
      </c>
      <c r="I12" s="4" t="s">
        <v>202</v>
      </c>
      <c r="J12" s="16" t="s">
        <v>10</v>
      </c>
      <c r="K12" s="18"/>
      <c r="L12" s="6" t="s">
        <v>246</v>
      </c>
      <c r="M12" s="6" t="s">
        <v>428</v>
      </c>
      <c r="N12" s="6" t="s">
        <v>206</v>
      </c>
      <c r="O12" s="4">
        <v>6.73</v>
      </c>
      <c r="P12" s="18"/>
      <c r="Q12" s="4">
        <f t="shared" si="0"/>
        <v>134.60000000000002</v>
      </c>
      <c r="R12" s="19" t="s">
        <v>465</v>
      </c>
      <c r="S12" s="19" t="s">
        <v>465</v>
      </c>
      <c r="T12" s="19" t="s">
        <v>465</v>
      </c>
      <c r="U12" s="6">
        <v>134.6</v>
      </c>
      <c r="V12" s="23"/>
      <c r="W12" s="18"/>
    </row>
    <row r="13" spans="1:23" ht="149.25" customHeight="1">
      <c r="A13" s="16">
        <v>4</v>
      </c>
      <c r="B13" s="16">
        <v>169</v>
      </c>
      <c r="C13" s="27" t="s">
        <v>171</v>
      </c>
      <c r="D13" s="40" t="s">
        <v>454</v>
      </c>
      <c r="E13" s="4" t="s">
        <v>263</v>
      </c>
      <c r="F13" s="22" t="s">
        <v>9</v>
      </c>
      <c r="G13" s="4" t="s">
        <v>373</v>
      </c>
      <c r="H13" s="22" t="s">
        <v>204</v>
      </c>
      <c r="I13" s="4" t="s">
        <v>21</v>
      </c>
      <c r="J13" s="16" t="s">
        <v>10</v>
      </c>
      <c r="K13" s="16"/>
      <c r="L13" s="6" t="s">
        <v>444</v>
      </c>
      <c r="M13" s="6" t="s">
        <v>428</v>
      </c>
      <c r="N13" s="6" t="s">
        <v>206</v>
      </c>
      <c r="O13" s="4" t="s">
        <v>408</v>
      </c>
      <c r="P13" s="18"/>
      <c r="Q13" s="4">
        <f t="shared" si="0"/>
        <v>142.20000000000002</v>
      </c>
      <c r="R13" s="18">
        <v>15.5</v>
      </c>
      <c r="S13" s="18">
        <v>59.67</v>
      </c>
      <c r="T13" s="6">
        <f aca="true" t="shared" si="1" ref="T13:T18">(R13+S13)*2</f>
        <v>150.34</v>
      </c>
      <c r="U13" s="6">
        <f aca="true" t="shared" si="2" ref="U13:U18">Q13+T13</f>
        <v>292.54</v>
      </c>
      <c r="V13" s="5" t="s">
        <v>479</v>
      </c>
      <c r="W13" s="18"/>
    </row>
    <row r="14" spans="1:23" ht="96.75" customHeight="1">
      <c r="A14" s="16">
        <v>5</v>
      </c>
      <c r="B14" s="16">
        <v>167</v>
      </c>
      <c r="C14" s="22" t="s">
        <v>145</v>
      </c>
      <c r="D14" s="40" t="s">
        <v>372</v>
      </c>
      <c r="E14" s="22" t="s">
        <v>226</v>
      </c>
      <c r="F14" s="22" t="s">
        <v>9</v>
      </c>
      <c r="G14" s="4" t="s">
        <v>373</v>
      </c>
      <c r="H14" s="26" t="s">
        <v>222</v>
      </c>
      <c r="I14" s="4" t="s">
        <v>259</v>
      </c>
      <c r="J14" s="16" t="s">
        <v>10</v>
      </c>
      <c r="K14" s="18"/>
      <c r="L14" s="6" t="s">
        <v>444</v>
      </c>
      <c r="M14" s="6" t="s">
        <v>428</v>
      </c>
      <c r="N14" s="6" t="s">
        <v>206</v>
      </c>
      <c r="O14" s="4" t="s">
        <v>374</v>
      </c>
      <c r="P14" s="18"/>
      <c r="Q14" s="4">
        <f t="shared" si="0"/>
        <v>170</v>
      </c>
      <c r="R14" s="18">
        <v>19</v>
      </c>
      <c r="S14" s="18">
        <v>40.67</v>
      </c>
      <c r="T14" s="6">
        <f t="shared" si="1"/>
        <v>119.34</v>
      </c>
      <c r="U14" s="6">
        <f t="shared" si="2"/>
        <v>289.34000000000003</v>
      </c>
      <c r="V14" s="23"/>
      <c r="W14" s="18"/>
    </row>
    <row r="15" spans="1:23" ht="100.5" customHeight="1">
      <c r="A15" s="16">
        <v>6</v>
      </c>
      <c r="B15" s="16">
        <v>164</v>
      </c>
      <c r="C15" s="22" t="s">
        <v>39</v>
      </c>
      <c r="D15" s="16" t="s">
        <v>40</v>
      </c>
      <c r="E15" s="22" t="s">
        <v>268</v>
      </c>
      <c r="F15" s="18" t="s">
        <v>9</v>
      </c>
      <c r="G15" s="4" t="s">
        <v>360</v>
      </c>
      <c r="H15" s="22" t="s">
        <v>204</v>
      </c>
      <c r="I15" s="4" t="s">
        <v>202</v>
      </c>
      <c r="J15" s="16" t="s">
        <v>8</v>
      </c>
      <c r="K15" s="18"/>
      <c r="L15" s="6" t="s">
        <v>444</v>
      </c>
      <c r="M15" s="6" t="s">
        <v>428</v>
      </c>
      <c r="N15" s="6" t="s">
        <v>206</v>
      </c>
      <c r="O15" s="4" t="s">
        <v>364</v>
      </c>
      <c r="P15" s="18"/>
      <c r="Q15" s="4">
        <f t="shared" si="0"/>
        <v>149</v>
      </c>
      <c r="R15" s="18">
        <v>22.5</v>
      </c>
      <c r="S15" s="18">
        <v>41</v>
      </c>
      <c r="T15" s="6">
        <f t="shared" si="1"/>
        <v>127</v>
      </c>
      <c r="U15" s="6">
        <f t="shared" si="2"/>
        <v>276</v>
      </c>
      <c r="V15" s="23"/>
      <c r="W15" s="18"/>
    </row>
    <row r="16" spans="1:23" ht="105" customHeight="1">
      <c r="A16" s="16">
        <v>7</v>
      </c>
      <c r="B16" s="16">
        <v>166</v>
      </c>
      <c r="C16" s="4" t="s">
        <v>115</v>
      </c>
      <c r="D16" s="40" t="s">
        <v>375</v>
      </c>
      <c r="E16" s="4" t="s">
        <v>241</v>
      </c>
      <c r="F16" s="22" t="s">
        <v>9</v>
      </c>
      <c r="G16" s="4" t="s">
        <v>376</v>
      </c>
      <c r="H16" s="22" t="s">
        <v>346</v>
      </c>
      <c r="I16" s="4" t="s">
        <v>262</v>
      </c>
      <c r="J16" s="16" t="s">
        <v>10</v>
      </c>
      <c r="K16" s="16" t="s">
        <v>19</v>
      </c>
      <c r="L16" s="6" t="s">
        <v>444</v>
      </c>
      <c r="M16" s="6" t="s">
        <v>428</v>
      </c>
      <c r="N16" s="6" t="s">
        <v>206</v>
      </c>
      <c r="O16" s="4" t="s">
        <v>377</v>
      </c>
      <c r="P16" s="18"/>
      <c r="Q16" s="4">
        <f t="shared" si="0"/>
        <v>139.2</v>
      </c>
      <c r="R16" s="18">
        <v>20.5</v>
      </c>
      <c r="S16" s="18">
        <v>37.67</v>
      </c>
      <c r="T16" s="6">
        <f t="shared" si="1"/>
        <v>116.34</v>
      </c>
      <c r="U16" s="6">
        <f t="shared" si="2"/>
        <v>255.54</v>
      </c>
      <c r="V16" s="23" t="s">
        <v>482</v>
      </c>
      <c r="W16" s="18"/>
    </row>
    <row r="17" spans="1:23" ht="99.75" customHeight="1">
      <c r="A17" s="16">
        <v>8</v>
      </c>
      <c r="B17" s="16">
        <v>165</v>
      </c>
      <c r="C17" s="22" t="s">
        <v>103</v>
      </c>
      <c r="D17" s="40" t="s">
        <v>380</v>
      </c>
      <c r="E17" s="22" t="s">
        <v>213</v>
      </c>
      <c r="F17" s="18" t="s">
        <v>9</v>
      </c>
      <c r="G17" s="4" t="s">
        <v>65</v>
      </c>
      <c r="H17" s="22" t="s">
        <v>204</v>
      </c>
      <c r="I17" s="4" t="s">
        <v>202</v>
      </c>
      <c r="J17" s="16" t="s">
        <v>10</v>
      </c>
      <c r="K17" s="18" t="s">
        <v>19</v>
      </c>
      <c r="L17" s="6" t="s">
        <v>444</v>
      </c>
      <c r="M17" s="6" t="s">
        <v>428</v>
      </c>
      <c r="N17" s="6" t="s">
        <v>206</v>
      </c>
      <c r="O17" s="4" t="s">
        <v>381</v>
      </c>
      <c r="P17" s="18"/>
      <c r="Q17" s="4">
        <f t="shared" si="0"/>
        <v>139</v>
      </c>
      <c r="R17" s="18">
        <v>14.5</v>
      </c>
      <c r="S17" s="18">
        <v>23.67</v>
      </c>
      <c r="T17" s="6">
        <f t="shared" si="1"/>
        <v>76.34</v>
      </c>
      <c r="U17" s="6">
        <f t="shared" si="2"/>
        <v>215.34</v>
      </c>
      <c r="V17" s="23"/>
      <c r="W17" s="57" t="s">
        <v>509</v>
      </c>
    </row>
    <row r="18" spans="1:23" ht="138.75" customHeight="1">
      <c r="A18" s="16">
        <v>9</v>
      </c>
      <c r="B18" s="16">
        <v>163</v>
      </c>
      <c r="C18" s="22" t="s">
        <v>63</v>
      </c>
      <c r="D18" s="16" t="s">
        <v>64</v>
      </c>
      <c r="E18" s="22" t="s">
        <v>226</v>
      </c>
      <c r="F18" s="18" t="s">
        <v>9</v>
      </c>
      <c r="G18" s="4" t="s">
        <v>65</v>
      </c>
      <c r="H18" s="22" t="s">
        <v>218</v>
      </c>
      <c r="I18" s="4" t="s">
        <v>202</v>
      </c>
      <c r="J18" s="16" t="s">
        <v>10</v>
      </c>
      <c r="K18" s="18" t="s">
        <v>19</v>
      </c>
      <c r="L18" s="6" t="s">
        <v>444</v>
      </c>
      <c r="M18" s="6" t="s">
        <v>428</v>
      </c>
      <c r="N18" s="6" t="s">
        <v>206</v>
      </c>
      <c r="O18" s="4" t="s">
        <v>390</v>
      </c>
      <c r="P18" s="18"/>
      <c r="Q18" s="4">
        <f t="shared" si="0"/>
        <v>127</v>
      </c>
      <c r="R18" s="18">
        <v>18</v>
      </c>
      <c r="S18" s="18">
        <v>23</v>
      </c>
      <c r="T18" s="6">
        <f t="shared" si="1"/>
        <v>82</v>
      </c>
      <c r="U18" s="6">
        <f t="shared" si="2"/>
        <v>209</v>
      </c>
      <c r="V18" s="23" t="s">
        <v>391</v>
      </c>
      <c r="W18" s="57" t="s">
        <v>509</v>
      </c>
    </row>
    <row r="19" spans="1:23" ht="95.25" customHeight="1">
      <c r="A19" s="16">
        <v>10</v>
      </c>
      <c r="B19" s="16">
        <v>168</v>
      </c>
      <c r="C19" s="22" t="s">
        <v>153</v>
      </c>
      <c r="D19" s="40" t="s">
        <v>400</v>
      </c>
      <c r="E19" s="22" t="s">
        <v>401</v>
      </c>
      <c r="F19" s="22" t="s">
        <v>9</v>
      </c>
      <c r="G19" s="4" t="s">
        <v>76</v>
      </c>
      <c r="H19" s="22" t="s">
        <v>346</v>
      </c>
      <c r="I19" s="4" t="s">
        <v>202</v>
      </c>
      <c r="J19" s="16" t="s">
        <v>10</v>
      </c>
      <c r="K19" s="18"/>
      <c r="L19" s="6" t="s">
        <v>444</v>
      </c>
      <c r="M19" s="6" t="s">
        <v>428</v>
      </c>
      <c r="N19" s="6" t="s">
        <v>206</v>
      </c>
      <c r="O19" s="4" t="s">
        <v>402</v>
      </c>
      <c r="P19" s="18"/>
      <c r="Q19" s="4">
        <f t="shared" si="0"/>
        <v>137.20000000000002</v>
      </c>
      <c r="R19" s="19" t="s">
        <v>465</v>
      </c>
      <c r="S19" s="19" t="s">
        <v>465</v>
      </c>
      <c r="T19" s="19" t="s">
        <v>465</v>
      </c>
      <c r="U19" s="6">
        <v>137.2</v>
      </c>
      <c r="V19" s="23"/>
      <c r="W19" s="18"/>
    </row>
    <row r="21" ht="15.75">
      <c r="P21" s="39" t="s">
        <v>496</v>
      </c>
    </row>
    <row r="27" spans="15:20" ht="14.25">
      <c r="O27" s="75" t="s">
        <v>497</v>
      </c>
      <c r="P27" s="75"/>
      <c r="Q27" s="75"/>
      <c r="R27" s="75"/>
      <c r="S27" s="75"/>
      <c r="T27" s="75"/>
    </row>
    <row r="28" spans="15:20" ht="15.75">
      <c r="O28" s="76" t="s">
        <v>498</v>
      </c>
      <c r="P28" s="76"/>
      <c r="Q28" s="76"/>
      <c r="R28" s="76"/>
      <c r="S28" s="76"/>
      <c r="T28" s="76"/>
    </row>
  </sheetData>
  <mergeCells count="27">
    <mergeCell ref="B7:B8"/>
    <mergeCell ref="F7:G7"/>
    <mergeCell ref="W7:W8"/>
    <mergeCell ref="A1:E1"/>
    <mergeCell ref="A2:E2"/>
    <mergeCell ref="O1:U1"/>
    <mergeCell ref="O2:U2"/>
    <mergeCell ref="L1:N1"/>
    <mergeCell ref="L2:N2"/>
    <mergeCell ref="D7:D8"/>
    <mergeCell ref="O3:U3"/>
    <mergeCell ref="A4:V4"/>
    <mergeCell ref="A5:V5"/>
    <mergeCell ref="A7:A8"/>
    <mergeCell ref="C7:C8"/>
    <mergeCell ref="V7:V8"/>
    <mergeCell ref="H7:H8"/>
    <mergeCell ref="U7:U8"/>
    <mergeCell ref="E7:E8"/>
    <mergeCell ref="O27:T27"/>
    <mergeCell ref="O28:T28"/>
    <mergeCell ref="I7:I8"/>
    <mergeCell ref="J7:J8"/>
    <mergeCell ref="K7:K8"/>
    <mergeCell ref="O7:Q7"/>
    <mergeCell ref="R7:T7"/>
    <mergeCell ref="L7:N7"/>
  </mergeCells>
  <printOptions/>
  <pageMargins left="0.2" right="0.25" top="0.52" bottom="0.41" header="0.4" footer="0.36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26"/>
  <sheetViews>
    <sheetView zoomScale="80" zoomScaleNormal="80" workbookViewId="0" topLeftCell="G1">
      <selection activeCell="O7" sqref="O7:U8"/>
    </sheetView>
  </sheetViews>
  <sheetFormatPr defaultColWidth="9.140625" defaultRowHeight="12.75"/>
  <cols>
    <col min="1" max="1" width="4.421875" style="10" customWidth="1"/>
    <col min="2" max="2" width="5.8515625" style="10" customWidth="1"/>
    <col min="3" max="3" width="14.7109375" style="13" customWidth="1"/>
    <col min="4" max="4" width="11.28125" style="10" customWidth="1"/>
    <col min="5" max="5" width="8.57421875" style="13" customWidth="1"/>
    <col min="6" max="6" width="8.8515625" style="9" customWidth="1"/>
    <col min="7" max="7" width="11.28125" style="8" customWidth="1"/>
    <col min="8" max="8" width="7.8515625" style="13" customWidth="1"/>
    <col min="9" max="9" width="6.28125" style="8" customWidth="1"/>
    <col min="10" max="10" width="5.57421875" style="10" customWidth="1"/>
    <col min="11" max="11" width="6.140625" style="9" customWidth="1"/>
    <col min="12" max="12" width="8.7109375" style="14" customWidth="1"/>
    <col min="13" max="13" width="11.140625" style="28" customWidth="1"/>
    <col min="14" max="14" width="13.421875" style="14" customWidth="1"/>
    <col min="15" max="15" width="6.00390625" style="9" customWidth="1"/>
    <col min="16" max="16" width="5.7109375" style="9" customWidth="1"/>
    <col min="17" max="17" width="7.57421875" style="9" customWidth="1"/>
    <col min="18" max="18" width="6.28125" style="9" customWidth="1"/>
    <col min="19" max="19" width="5.8515625" style="9" customWidth="1"/>
    <col min="20" max="20" width="7.421875" style="9" customWidth="1"/>
    <col min="21" max="21" width="7.8515625" style="9" customWidth="1"/>
    <col min="22" max="22" width="9.140625" style="30" customWidth="1"/>
    <col min="23" max="23" width="14.57421875" style="9" customWidth="1"/>
    <col min="24" max="16384" width="9.140625" style="9" customWidth="1"/>
  </cols>
  <sheetData>
    <row r="1" spans="1:22" s="36" customFormat="1" ht="15.75">
      <c r="A1" s="66" t="s">
        <v>0</v>
      </c>
      <c r="B1" s="66"/>
      <c r="C1" s="66"/>
      <c r="D1" s="66"/>
      <c r="E1" s="66"/>
      <c r="G1" s="35"/>
      <c r="H1" s="37"/>
      <c r="I1" s="35"/>
      <c r="J1" s="35"/>
      <c r="L1" s="69"/>
      <c r="M1" s="69"/>
      <c r="N1" s="69"/>
      <c r="O1" s="67" t="s">
        <v>494</v>
      </c>
      <c r="P1" s="67"/>
      <c r="Q1" s="67"/>
      <c r="R1" s="67"/>
      <c r="S1" s="67"/>
      <c r="T1" s="67"/>
      <c r="U1" s="67"/>
      <c r="V1" s="38"/>
    </row>
    <row r="2" spans="1:22" s="36" customFormat="1" ht="16.5">
      <c r="A2" s="67" t="s">
        <v>464</v>
      </c>
      <c r="B2" s="67"/>
      <c r="C2" s="67"/>
      <c r="D2" s="67"/>
      <c r="E2" s="67"/>
      <c r="G2" s="35"/>
      <c r="H2" s="37"/>
      <c r="I2" s="35"/>
      <c r="J2" s="35"/>
      <c r="L2" s="70"/>
      <c r="M2" s="70"/>
      <c r="N2" s="70"/>
      <c r="O2" s="68" t="s">
        <v>200</v>
      </c>
      <c r="P2" s="68"/>
      <c r="Q2" s="68"/>
      <c r="R2" s="68"/>
      <c r="S2" s="68"/>
      <c r="T2" s="68"/>
      <c r="U2" s="68"/>
      <c r="V2" s="38"/>
    </row>
    <row r="3" spans="4:22" s="36" customFormat="1" ht="15.75">
      <c r="D3" s="35"/>
      <c r="G3" s="35"/>
      <c r="H3" s="37"/>
      <c r="I3" s="35"/>
      <c r="J3" s="35"/>
      <c r="L3" s="35"/>
      <c r="M3" s="35"/>
      <c r="N3" s="35"/>
      <c r="O3" s="71" t="s">
        <v>523</v>
      </c>
      <c r="P3" s="71"/>
      <c r="Q3" s="71"/>
      <c r="R3" s="71"/>
      <c r="S3" s="71"/>
      <c r="T3" s="71"/>
      <c r="U3" s="71"/>
      <c r="V3" s="38"/>
    </row>
    <row r="4" spans="1:22" ht="16.5">
      <c r="A4" s="72" t="s">
        <v>495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6.5">
      <c r="A5" s="72" t="s">
        <v>522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5:22" ht="12.75">
      <c r="E6" s="8"/>
      <c r="G6" s="10"/>
      <c r="H6" s="7"/>
      <c r="I6" s="10"/>
      <c r="M6" s="14"/>
      <c r="V6" s="12"/>
    </row>
    <row r="7" spans="1:23" s="10" customFormat="1" ht="38.25" customHeight="1">
      <c r="A7" s="65" t="s">
        <v>1</v>
      </c>
      <c r="B7" s="64" t="s">
        <v>491</v>
      </c>
      <c r="C7" s="64" t="s">
        <v>2</v>
      </c>
      <c r="D7" s="64" t="s">
        <v>3</v>
      </c>
      <c r="E7" s="64" t="s">
        <v>195</v>
      </c>
      <c r="F7" s="58" t="s">
        <v>196</v>
      </c>
      <c r="G7" s="59"/>
      <c r="H7" s="73" t="s">
        <v>197</v>
      </c>
      <c r="I7" s="73" t="s">
        <v>198</v>
      </c>
      <c r="J7" s="73" t="s">
        <v>199</v>
      </c>
      <c r="K7" s="73" t="s">
        <v>203</v>
      </c>
      <c r="L7" s="81" t="s">
        <v>472</v>
      </c>
      <c r="M7" s="81"/>
      <c r="N7" s="81"/>
      <c r="O7" s="74" t="s">
        <v>466</v>
      </c>
      <c r="P7" s="74"/>
      <c r="Q7" s="74"/>
      <c r="R7" s="78" t="s">
        <v>467</v>
      </c>
      <c r="S7" s="79"/>
      <c r="T7" s="80"/>
      <c r="U7" s="74" t="s">
        <v>519</v>
      </c>
      <c r="V7" s="60" t="s">
        <v>508</v>
      </c>
      <c r="W7" s="65" t="s">
        <v>6</v>
      </c>
    </row>
    <row r="8" spans="1:23" ht="78.75">
      <c r="A8" s="65"/>
      <c r="B8" s="65"/>
      <c r="C8" s="64"/>
      <c r="D8" s="64"/>
      <c r="E8" s="64"/>
      <c r="F8" s="3" t="s">
        <v>4</v>
      </c>
      <c r="G8" s="3" t="s">
        <v>11</v>
      </c>
      <c r="H8" s="73"/>
      <c r="I8" s="73"/>
      <c r="J8" s="77"/>
      <c r="K8" s="77"/>
      <c r="L8" s="6" t="s">
        <v>5</v>
      </c>
      <c r="M8" s="6" t="s">
        <v>74</v>
      </c>
      <c r="N8" s="6" t="s">
        <v>207</v>
      </c>
      <c r="O8" s="43" t="s">
        <v>468</v>
      </c>
      <c r="P8" s="43" t="s">
        <v>469</v>
      </c>
      <c r="Q8" s="44" t="s">
        <v>518</v>
      </c>
      <c r="R8" s="17" t="s">
        <v>470</v>
      </c>
      <c r="S8" s="17" t="s">
        <v>471</v>
      </c>
      <c r="T8" s="44" t="s">
        <v>513</v>
      </c>
      <c r="U8" s="74"/>
      <c r="V8" s="61"/>
      <c r="W8" s="65"/>
    </row>
    <row r="9" spans="1:23" s="20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19">
        <v>23</v>
      </c>
    </row>
    <row r="10" spans="1:30" ht="66.75" customHeight="1">
      <c r="A10" s="16">
        <v>1</v>
      </c>
      <c r="B10" s="16">
        <v>172</v>
      </c>
      <c r="C10" s="22" t="s">
        <v>151</v>
      </c>
      <c r="D10" s="40" t="s">
        <v>284</v>
      </c>
      <c r="E10" s="22" t="s">
        <v>211</v>
      </c>
      <c r="F10" s="18" t="s">
        <v>9</v>
      </c>
      <c r="G10" s="4" t="s">
        <v>62</v>
      </c>
      <c r="H10" s="22" t="s">
        <v>204</v>
      </c>
      <c r="I10" s="4" t="s">
        <v>202</v>
      </c>
      <c r="J10" s="16" t="s">
        <v>8</v>
      </c>
      <c r="K10" s="18"/>
      <c r="L10" s="6" t="s">
        <v>245</v>
      </c>
      <c r="M10" s="6" t="s">
        <v>212</v>
      </c>
      <c r="N10" s="6" t="s">
        <v>206</v>
      </c>
      <c r="O10" s="4">
        <v>7.49</v>
      </c>
      <c r="P10" s="18"/>
      <c r="Q10" s="4">
        <f aca="true" t="shared" si="0" ref="Q10:Q17">O10*2*10</f>
        <v>149.8</v>
      </c>
      <c r="R10" s="18">
        <v>18</v>
      </c>
      <c r="S10" s="18">
        <v>65</v>
      </c>
      <c r="T10" s="6">
        <f aca="true" t="shared" si="1" ref="T10:T16">(R10+S10)*2</f>
        <v>166</v>
      </c>
      <c r="U10" s="6">
        <f aca="true" t="shared" si="2" ref="U10:U16">Q10+T10</f>
        <v>315.8</v>
      </c>
      <c r="V10" s="24"/>
      <c r="W10" s="18"/>
      <c r="X10" s="25"/>
      <c r="Y10" s="25"/>
      <c r="Z10" s="25"/>
      <c r="AA10" s="25"/>
      <c r="AB10" s="25"/>
      <c r="AC10" s="25"/>
      <c r="AD10" s="25"/>
    </row>
    <row r="11" spans="1:30" ht="77.25" customHeight="1">
      <c r="A11" s="16">
        <v>2</v>
      </c>
      <c r="B11" s="16">
        <v>170</v>
      </c>
      <c r="C11" s="22" t="s">
        <v>27</v>
      </c>
      <c r="D11" s="40" t="s">
        <v>216</v>
      </c>
      <c r="E11" s="22" t="s">
        <v>211</v>
      </c>
      <c r="F11" s="18" t="s">
        <v>9</v>
      </c>
      <c r="G11" s="4" t="s">
        <v>62</v>
      </c>
      <c r="H11" s="22" t="s">
        <v>204</v>
      </c>
      <c r="I11" s="4" t="s">
        <v>202</v>
      </c>
      <c r="J11" s="16" t="s">
        <v>10</v>
      </c>
      <c r="K11" s="18"/>
      <c r="L11" s="6" t="s">
        <v>245</v>
      </c>
      <c r="M11" s="6" t="s">
        <v>212</v>
      </c>
      <c r="N11" s="6" t="s">
        <v>206</v>
      </c>
      <c r="O11" s="4">
        <v>7.81</v>
      </c>
      <c r="P11" s="18"/>
      <c r="Q11" s="4">
        <f t="shared" si="0"/>
        <v>156.2</v>
      </c>
      <c r="R11" s="18">
        <v>17</v>
      </c>
      <c r="S11" s="18">
        <v>24.33</v>
      </c>
      <c r="T11" s="6">
        <f t="shared" si="1"/>
        <v>82.66</v>
      </c>
      <c r="U11" s="6">
        <f t="shared" si="2"/>
        <v>238.85999999999999</v>
      </c>
      <c r="V11" s="24"/>
      <c r="W11" s="57" t="s">
        <v>509</v>
      </c>
      <c r="X11" s="25"/>
      <c r="Y11" s="25"/>
      <c r="Z11" s="25"/>
      <c r="AA11" s="25"/>
      <c r="AB11" s="25"/>
      <c r="AC11" s="25"/>
      <c r="AD11" s="25"/>
    </row>
    <row r="12" spans="1:30" ht="86.25" customHeight="1">
      <c r="A12" s="16">
        <v>3</v>
      </c>
      <c r="B12" s="16">
        <v>171</v>
      </c>
      <c r="C12" s="22" t="s">
        <v>119</v>
      </c>
      <c r="D12" s="21" t="s">
        <v>143</v>
      </c>
      <c r="E12" s="22" t="s">
        <v>235</v>
      </c>
      <c r="F12" s="18" t="s">
        <v>9</v>
      </c>
      <c r="G12" s="4" t="s">
        <v>106</v>
      </c>
      <c r="H12" s="22" t="s">
        <v>204</v>
      </c>
      <c r="I12" s="4" t="s">
        <v>202</v>
      </c>
      <c r="J12" s="16" t="s">
        <v>10</v>
      </c>
      <c r="K12" s="18" t="s">
        <v>19</v>
      </c>
      <c r="L12" s="6" t="s">
        <v>245</v>
      </c>
      <c r="M12" s="6" t="s">
        <v>212</v>
      </c>
      <c r="N12" s="6" t="s">
        <v>206</v>
      </c>
      <c r="O12" s="4">
        <v>7.19</v>
      </c>
      <c r="P12" s="18"/>
      <c r="Q12" s="4">
        <f t="shared" si="0"/>
        <v>143.8</v>
      </c>
      <c r="R12" s="18">
        <v>15.5</v>
      </c>
      <c r="S12" s="18">
        <v>20</v>
      </c>
      <c r="T12" s="6">
        <f t="shared" si="1"/>
        <v>71</v>
      </c>
      <c r="U12" s="6">
        <f t="shared" si="2"/>
        <v>214.8</v>
      </c>
      <c r="V12" s="24"/>
      <c r="W12" s="57" t="s">
        <v>509</v>
      </c>
      <c r="X12" s="25"/>
      <c r="Y12" s="25"/>
      <c r="Z12" s="25"/>
      <c r="AA12" s="25"/>
      <c r="AB12" s="25"/>
      <c r="AC12" s="25"/>
      <c r="AD12" s="25"/>
    </row>
    <row r="13" spans="1:30" ht="141.75" customHeight="1">
      <c r="A13" s="16">
        <v>4</v>
      </c>
      <c r="B13" s="16">
        <v>173</v>
      </c>
      <c r="C13" s="22" t="s">
        <v>194</v>
      </c>
      <c r="D13" s="40" t="s">
        <v>271</v>
      </c>
      <c r="E13" s="22" t="s">
        <v>268</v>
      </c>
      <c r="F13" s="18" t="s">
        <v>168</v>
      </c>
      <c r="G13" s="4" t="s">
        <v>106</v>
      </c>
      <c r="H13" s="22" t="s">
        <v>228</v>
      </c>
      <c r="I13" s="4" t="s">
        <v>202</v>
      </c>
      <c r="J13" s="16" t="s">
        <v>8</v>
      </c>
      <c r="K13" s="18" t="s">
        <v>19</v>
      </c>
      <c r="L13" s="6" t="s">
        <v>245</v>
      </c>
      <c r="M13" s="6" t="s">
        <v>212</v>
      </c>
      <c r="N13" s="6" t="s">
        <v>206</v>
      </c>
      <c r="O13" s="4">
        <v>6.78</v>
      </c>
      <c r="P13" s="18"/>
      <c r="Q13" s="4">
        <f t="shared" si="0"/>
        <v>135.6</v>
      </c>
      <c r="R13" s="18">
        <v>15</v>
      </c>
      <c r="S13" s="18">
        <v>25</v>
      </c>
      <c r="T13" s="6">
        <f t="shared" si="1"/>
        <v>80</v>
      </c>
      <c r="U13" s="6">
        <f t="shared" si="2"/>
        <v>215.6</v>
      </c>
      <c r="V13" s="24"/>
      <c r="W13" s="57" t="s">
        <v>509</v>
      </c>
      <c r="X13" s="25"/>
      <c r="Y13" s="25"/>
      <c r="Z13" s="25"/>
      <c r="AA13" s="25"/>
      <c r="AB13" s="25"/>
      <c r="AC13" s="25"/>
      <c r="AD13" s="25"/>
    </row>
    <row r="14" spans="1:30" ht="84" customHeight="1">
      <c r="A14" s="16">
        <v>5</v>
      </c>
      <c r="B14" s="16">
        <v>174</v>
      </c>
      <c r="C14" s="22" t="s">
        <v>53</v>
      </c>
      <c r="D14" s="21" t="s">
        <v>315</v>
      </c>
      <c r="E14" s="22" t="s">
        <v>263</v>
      </c>
      <c r="F14" s="22" t="s">
        <v>9</v>
      </c>
      <c r="G14" s="4" t="s">
        <v>316</v>
      </c>
      <c r="H14" s="22" t="s">
        <v>204</v>
      </c>
      <c r="I14" s="4" t="s">
        <v>259</v>
      </c>
      <c r="J14" s="4" t="s">
        <v>8</v>
      </c>
      <c r="K14" s="18" t="s">
        <v>19</v>
      </c>
      <c r="L14" s="6" t="s">
        <v>440</v>
      </c>
      <c r="M14" s="6" t="s">
        <v>212</v>
      </c>
      <c r="N14" s="6" t="s">
        <v>206</v>
      </c>
      <c r="O14" s="4">
        <v>7.2</v>
      </c>
      <c r="P14" s="18"/>
      <c r="Q14" s="4">
        <f t="shared" si="0"/>
        <v>144</v>
      </c>
      <c r="R14" s="18">
        <v>15.5</v>
      </c>
      <c r="S14" s="18">
        <v>59.33</v>
      </c>
      <c r="T14" s="6">
        <f t="shared" si="1"/>
        <v>149.66</v>
      </c>
      <c r="U14" s="6">
        <f t="shared" si="2"/>
        <v>293.65999999999997</v>
      </c>
      <c r="V14" s="24"/>
      <c r="W14" s="18"/>
      <c r="X14" s="25"/>
      <c r="Y14" s="25"/>
      <c r="Z14" s="25"/>
      <c r="AA14" s="25"/>
      <c r="AB14" s="25"/>
      <c r="AC14" s="25"/>
      <c r="AD14" s="25"/>
    </row>
    <row r="15" spans="1:30" ht="66.75" customHeight="1">
      <c r="A15" s="16">
        <v>6</v>
      </c>
      <c r="B15" s="16">
        <v>175</v>
      </c>
      <c r="C15" s="22" t="s">
        <v>70</v>
      </c>
      <c r="D15" s="40" t="s">
        <v>71</v>
      </c>
      <c r="E15" s="22" t="s">
        <v>233</v>
      </c>
      <c r="F15" s="22" t="s">
        <v>7</v>
      </c>
      <c r="G15" s="4" t="s">
        <v>317</v>
      </c>
      <c r="H15" s="22" t="s">
        <v>218</v>
      </c>
      <c r="I15" s="4" t="s">
        <v>202</v>
      </c>
      <c r="J15" s="4" t="s">
        <v>8</v>
      </c>
      <c r="K15" s="18"/>
      <c r="L15" s="6" t="s">
        <v>440</v>
      </c>
      <c r="M15" s="6" t="s">
        <v>212</v>
      </c>
      <c r="N15" s="6" t="s">
        <v>206</v>
      </c>
      <c r="O15" s="4">
        <v>6.33</v>
      </c>
      <c r="P15" s="18"/>
      <c r="Q15" s="4">
        <f t="shared" si="0"/>
        <v>126.6</v>
      </c>
      <c r="R15" s="18">
        <v>15</v>
      </c>
      <c r="S15" s="18">
        <v>49.67</v>
      </c>
      <c r="T15" s="6">
        <f t="shared" si="1"/>
        <v>129.34</v>
      </c>
      <c r="U15" s="6">
        <f t="shared" si="2"/>
        <v>255.94</v>
      </c>
      <c r="V15" s="24"/>
      <c r="W15" s="18"/>
      <c r="X15" s="25"/>
      <c r="Y15" s="25"/>
      <c r="Z15" s="25"/>
      <c r="AA15" s="25"/>
      <c r="AB15" s="25"/>
      <c r="AC15" s="25"/>
      <c r="AD15" s="25"/>
    </row>
    <row r="16" spans="1:30" ht="66.75" customHeight="1">
      <c r="A16" s="16">
        <v>7</v>
      </c>
      <c r="B16" s="16">
        <v>176</v>
      </c>
      <c r="C16" s="22" t="s">
        <v>178</v>
      </c>
      <c r="D16" s="16" t="s">
        <v>179</v>
      </c>
      <c r="E16" s="22" t="s">
        <v>221</v>
      </c>
      <c r="F16" s="18" t="s">
        <v>9</v>
      </c>
      <c r="G16" s="4" t="s">
        <v>366</v>
      </c>
      <c r="H16" s="22" t="s">
        <v>204</v>
      </c>
      <c r="I16" s="4" t="s">
        <v>202</v>
      </c>
      <c r="J16" s="16" t="s">
        <v>8</v>
      </c>
      <c r="K16" s="18"/>
      <c r="L16" s="6" t="s">
        <v>449</v>
      </c>
      <c r="M16" s="6" t="s">
        <v>212</v>
      </c>
      <c r="N16" s="6" t="s">
        <v>206</v>
      </c>
      <c r="O16" s="4" t="s">
        <v>364</v>
      </c>
      <c r="P16" s="18"/>
      <c r="Q16" s="4">
        <f t="shared" si="0"/>
        <v>149</v>
      </c>
      <c r="R16" s="18">
        <v>15</v>
      </c>
      <c r="S16" s="18">
        <v>65.33</v>
      </c>
      <c r="T16" s="6">
        <f t="shared" si="1"/>
        <v>160.66</v>
      </c>
      <c r="U16" s="6">
        <f t="shared" si="2"/>
        <v>309.65999999999997</v>
      </c>
      <c r="V16" s="22"/>
      <c r="W16" s="18"/>
      <c r="X16" s="25"/>
      <c r="Y16" s="25"/>
      <c r="Z16" s="25"/>
      <c r="AA16" s="25"/>
      <c r="AB16" s="25"/>
      <c r="AC16" s="25"/>
      <c r="AD16" s="25"/>
    </row>
    <row r="17" spans="1:30" ht="66.75" customHeight="1">
      <c r="A17" s="16">
        <v>8</v>
      </c>
      <c r="B17" s="16">
        <v>177</v>
      </c>
      <c r="C17" s="22" t="s">
        <v>188</v>
      </c>
      <c r="D17" s="40" t="s">
        <v>327</v>
      </c>
      <c r="E17" s="22" t="s">
        <v>268</v>
      </c>
      <c r="F17" s="18" t="s">
        <v>7</v>
      </c>
      <c r="G17" s="4" t="s">
        <v>328</v>
      </c>
      <c r="H17" s="22" t="s">
        <v>234</v>
      </c>
      <c r="I17" s="4" t="s">
        <v>202</v>
      </c>
      <c r="J17" s="16" t="s">
        <v>8</v>
      </c>
      <c r="K17" s="18"/>
      <c r="L17" s="6" t="s">
        <v>449</v>
      </c>
      <c r="M17" s="6" t="s">
        <v>212</v>
      </c>
      <c r="N17" s="6" t="s">
        <v>206</v>
      </c>
      <c r="O17" s="4" t="s">
        <v>329</v>
      </c>
      <c r="P17" s="18"/>
      <c r="Q17" s="4">
        <f t="shared" si="0"/>
        <v>155.39999999999998</v>
      </c>
      <c r="R17" s="19" t="s">
        <v>465</v>
      </c>
      <c r="S17" s="19" t="s">
        <v>465</v>
      </c>
      <c r="T17" s="19" t="s">
        <v>465</v>
      </c>
      <c r="U17" s="6">
        <v>155.4</v>
      </c>
      <c r="V17" s="22"/>
      <c r="W17" s="18"/>
      <c r="X17" s="25"/>
      <c r="Y17" s="25"/>
      <c r="Z17" s="25"/>
      <c r="AA17" s="25"/>
      <c r="AB17" s="25"/>
      <c r="AC17" s="25"/>
      <c r="AD17" s="25"/>
    </row>
    <row r="19" ht="15.75">
      <c r="P19" s="39" t="s">
        <v>496</v>
      </c>
    </row>
    <row r="25" spans="15:20" ht="14.25">
      <c r="O25" s="75" t="s">
        <v>497</v>
      </c>
      <c r="P25" s="75"/>
      <c r="Q25" s="75"/>
      <c r="R25" s="75"/>
      <c r="S25" s="75"/>
      <c r="T25" s="75"/>
    </row>
    <row r="26" spans="15:20" ht="15.75">
      <c r="O26" s="76" t="s">
        <v>498</v>
      </c>
      <c r="P26" s="76"/>
      <c r="Q26" s="76"/>
      <c r="R26" s="76"/>
      <c r="S26" s="76"/>
      <c r="T26" s="76"/>
    </row>
  </sheetData>
  <mergeCells count="27">
    <mergeCell ref="O26:T26"/>
    <mergeCell ref="I7:I8"/>
    <mergeCell ref="J7:J8"/>
    <mergeCell ref="K7:K8"/>
    <mergeCell ref="O7:Q7"/>
    <mergeCell ref="R7:T7"/>
    <mergeCell ref="L7:N7"/>
    <mergeCell ref="V7:V8"/>
    <mergeCell ref="H7:H8"/>
    <mergeCell ref="U7:U8"/>
    <mergeCell ref="O25:T25"/>
    <mergeCell ref="E7:E8"/>
    <mergeCell ref="B7:B8"/>
    <mergeCell ref="O1:U1"/>
    <mergeCell ref="O2:U2"/>
    <mergeCell ref="L1:N1"/>
    <mergeCell ref="L2:N2"/>
    <mergeCell ref="W7:W8"/>
    <mergeCell ref="A1:E1"/>
    <mergeCell ref="A2:E2"/>
    <mergeCell ref="D7:D8"/>
    <mergeCell ref="F7:G7"/>
    <mergeCell ref="O3:U3"/>
    <mergeCell ref="A4:V4"/>
    <mergeCell ref="A5:V5"/>
    <mergeCell ref="A7:A8"/>
    <mergeCell ref="C7:C8"/>
  </mergeCells>
  <printOptions/>
  <pageMargins left="0.2" right="0.2" top="0.52" bottom="0.41" header="0.4" footer="0.36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5"/>
  <sheetViews>
    <sheetView zoomScale="80" zoomScaleNormal="80" workbookViewId="0" topLeftCell="E1">
      <selection activeCell="O7" sqref="O7:U8"/>
    </sheetView>
  </sheetViews>
  <sheetFormatPr defaultColWidth="9.140625" defaultRowHeight="12.75"/>
  <cols>
    <col min="1" max="1" width="4.421875" style="10" customWidth="1"/>
    <col min="2" max="2" width="5.8515625" style="10" customWidth="1"/>
    <col min="3" max="3" width="16.57421875" style="13" customWidth="1"/>
    <col min="4" max="4" width="11.28125" style="10" customWidth="1"/>
    <col min="5" max="5" width="8.57421875" style="13" customWidth="1"/>
    <col min="6" max="6" width="8.8515625" style="9" customWidth="1"/>
    <col min="7" max="7" width="11.140625" style="8" customWidth="1"/>
    <col min="8" max="8" width="7.8515625" style="13" customWidth="1"/>
    <col min="9" max="9" width="6.28125" style="8" customWidth="1"/>
    <col min="10" max="10" width="5.57421875" style="10" customWidth="1"/>
    <col min="11" max="11" width="6.140625" style="9" customWidth="1"/>
    <col min="12" max="12" width="12.00390625" style="14" customWidth="1"/>
    <col min="13" max="13" width="13.28125" style="28" customWidth="1"/>
    <col min="14" max="14" width="7.57421875" style="14" customWidth="1"/>
    <col min="15" max="15" width="6.00390625" style="9" customWidth="1"/>
    <col min="16" max="16" width="5.7109375" style="9" customWidth="1"/>
    <col min="17" max="17" width="7.57421875" style="9" customWidth="1"/>
    <col min="18" max="18" width="6.28125" style="9" customWidth="1"/>
    <col min="19" max="19" width="5.8515625" style="9" customWidth="1"/>
    <col min="20" max="20" width="7.421875" style="9" customWidth="1"/>
    <col min="21" max="21" width="7.8515625" style="9" customWidth="1"/>
    <col min="22" max="22" width="9.421875" style="29" customWidth="1"/>
    <col min="23" max="23" width="12.57421875" style="9" customWidth="1"/>
    <col min="24" max="16384" width="9.140625" style="9" customWidth="1"/>
  </cols>
  <sheetData>
    <row r="1" spans="1:22" s="36" customFormat="1" ht="15.75">
      <c r="A1" s="66" t="s">
        <v>0</v>
      </c>
      <c r="B1" s="66"/>
      <c r="C1" s="66"/>
      <c r="D1" s="66"/>
      <c r="E1" s="66"/>
      <c r="G1" s="35"/>
      <c r="H1" s="37"/>
      <c r="I1" s="35"/>
      <c r="J1" s="35"/>
      <c r="L1" s="69"/>
      <c r="M1" s="69"/>
      <c r="N1" s="69"/>
      <c r="O1" s="67" t="s">
        <v>494</v>
      </c>
      <c r="P1" s="67"/>
      <c r="Q1" s="67"/>
      <c r="R1" s="67"/>
      <c r="S1" s="67"/>
      <c r="T1" s="67"/>
      <c r="U1" s="67"/>
      <c r="V1" s="11"/>
    </row>
    <row r="2" spans="1:22" s="36" customFormat="1" ht="16.5">
      <c r="A2" s="67" t="s">
        <v>464</v>
      </c>
      <c r="B2" s="67"/>
      <c r="C2" s="67"/>
      <c r="D2" s="67"/>
      <c r="E2" s="67"/>
      <c r="G2" s="35"/>
      <c r="H2" s="37"/>
      <c r="I2" s="35"/>
      <c r="J2" s="35"/>
      <c r="L2" s="70"/>
      <c r="M2" s="70"/>
      <c r="N2" s="70"/>
      <c r="O2" s="68" t="s">
        <v>200</v>
      </c>
      <c r="P2" s="68"/>
      <c r="Q2" s="68"/>
      <c r="R2" s="68"/>
      <c r="S2" s="68"/>
      <c r="T2" s="68"/>
      <c r="U2" s="68"/>
      <c r="V2" s="11"/>
    </row>
    <row r="3" spans="4:22" s="36" customFormat="1" ht="15.75">
      <c r="D3" s="35"/>
      <c r="G3" s="35"/>
      <c r="H3" s="37"/>
      <c r="I3" s="35"/>
      <c r="J3" s="35"/>
      <c r="L3" s="35"/>
      <c r="M3" s="35"/>
      <c r="N3" s="35"/>
      <c r="O3" s="71" t="s">
        <v>514</v>
      </c>
      <c r="P3" s="71"/>
      <c r="Q3" s="71"/>
      <c r="R3" s="71"/>
      <c r="S3" s="71"/>
      <c r="T3" s="71"/>
      <c r="U3" s="71"/>
      <c r="V3" s="11"/>
    </row>
    <row r="4" spans="1:22" ht="16.5">
      <c r="A4" s="72" t="s">
        <v>495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6.5">
      <c r="A5" s="72" t="s">
        <v>524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5:22" ht="12.75">
      <c r="E6" s="8"/>
      <c r="G6" s="10"/>
      <c r="H6" s="7"/>
      <c r="I6" s="10"/>
      <c r="M6" s="14"/>
      <c r="V6" s="11"/>
    </row>
    <row r="7" spans="1:23" s="10" customFormat="1" ht="38.25" customHeight="1">
      <c r="A7" s="65" t="s">
        <v>1</v>
      </c>
      <c r="B7" s="64" t="s">
        <v>491</v>
      </c>
      <c r="C7" s="64" t="s">
        <v>2</v>
      </c>
      <c r="D7" s="64" t="s">
        <v>3</v>
      </c>
      <c r="E7" s="64" t="s">
        <v>195</v>
      </c>
      <c r="F7" s="58" t="s">
        <v>196</v>
      </c>
      <c r="G7" s="59"/>
      <c r="H7" s="73" t="s">
        <v>197</v>
      </c>
      <c r="I7" s="73" t="s">
        <v>198</v>
      </c>
      <c r="J7" s="73" t="s">
        <v>199</v>
      </c>
      <c r="K7" s="73" t="s">
        <v>203</v>
      </c>
      <c r="L7" s="81" t="s">
        <v>472</v>
      </c>
      <c r="M7" s="81"/>
      <c r="N7" s="81"/>
      <c r="O7" s="74" t="s">
        <v>466</v>
      </c>
      <c r="P7" s="74"/>
      <c r="Q7" s="74"/>
      <c r="R7" s="78" t="s">
        <v>467</v>
      </c>
      <c r="S7" s="79"/>
      <c r="T7" s="80"/>
      <c r="U7" s="74" t="s">
        <v>519</v>
      </c>
      <c r="V7" s="60" t="s">
        <v>508</v>
      </c>
      <c r="W7" s="65" t="s">
        <v>6</v>
      </c>
    </row>
    <row r="8" spans="1:23" ht="78.75">
      <c r="A8" s="65"/>
      <c r="B8" s="65"/>
      <c r="C8" s="64"/>
      <c r="D8" s="64"/>
      <c r="E8" s="64"/>
      <c r="F8" s="3" t="s">
        <v>4</v>
      </c>
      <c r="G8" s="3" t="s">
        <v>11</v>
      </c>
      <c r="H8" s="73"/>
      <c r="I8" s="73"/>
      <c r="J8" s="77"/>
      <c r="K8" s="77"/>
      <c r="L8" s="6" t="s">
        <v>5</v>
      </c>
      <c r="M8" s="6" t="s">
        <v>74</v>
      </c>
      <c r="N8" s="6" t="s">
        <v>207</v>
      </c>
      <c r="O8" s="43" t="s">
        <v>468</v>
      </c>
      <c r="P8" s="43" t="s">
        <v>469</v>
      </c>
      <c r="Q8" s="44" t="s">
        <v>518</v>
      </c>
      <c r="R8" s="17" t="s">
        <v>470</v>
      </c>
      <c r="S8" s="17" t="s">
        <v>471</v>
      </c>
      <c r="T8" s="44" t="s">
        <v>513</v>
      </c>
      <c r="U8" s="74"/>
      <c r="V8" s="61"/>
      <c r="W8" s="65"/>
    </row>
    <row r="9" spans="1:23" s="20" customFormat="1" ht="12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  <c r="N9" s="42">
        <v>14</v>
      </c>
      <c r="O9" s="42">
        <v>15</v>
      </c>
      <c r="P9" s="42">
        <v>16</v>
      </c>
      <c r="Q9" s="42">
        <v>17</v>
      </c>
      <c r="R9" s="42">
        <v>18</v>
      </c>
      <c r="S9" s="42">
        <v>19</v>
      </c>
      <c r="T9" s="42">
        <v>20</v>
      </c>
      <c r="U9" s="42">
        <v>21</v>
      </c>
      <c r="V9" s="42">
        <v>22</v>
      </c>
      <c r="W9" s="19">
        <v>23</v>
      </c>
    </row>
    <row r="10" spans="1:31" ht="66.75" customHeight="1">
      <c r="A10" s="16">
        <v>1</v>
      </c>
      <c r="B10" s="16">
        <v>178</v>
      </c>
      <c r="C10" s="22" t="s">
        <v>14</v>
      </c>
      <c r="D10" s="21" t="s">
        <v>13</v>
      </c>
      <c r="E10" s="22" t="s">
        <v>209</v>
      </c>
      <c r="F10" s="18" t="s">
        <v>9</v>
      </c>
      <c r="G10" s="4" t="s">
        <v>62</v>
      </c>
      <c r="H10" s="22" t="s">
        <v>204</v>
      </c>
      <c r="I10" s="4" t="s">
        <v>202</v>
      </c>
      <c r="J10" s="16" t="s">
        <v>10</v>
      </c>
      <c r="K10" s="18"/>
      <c r="L10" s="6" t="s">
        <v>245</v>
      </c>
      <c r="M10" s="6" t="s">
        <v>433</v>
      </c>
      <c r="N10" s="6" t="s">
        <v>206</v>
      </c>
      <c r="O10" s="4">
        <v>7.45</v>
      </c>
      <c r="P10" s="18"/>
      <c r="Q10" s="4">
        <f aca="true" t="shared" si="0" ref="Q10:Q16">O10*2*10</f>
        <v>149</v>
      </c>
      <c r="R10" s="18">
        <v>15</v>
      </c>
      <c r="S10" s="18">
        <v>22.67</v>
      </c>
      <c r="T10" s="6">
        <f aca="true" t="shared" si="1" ref="T10:T16">(R10+S10)*2</f>
        <v>75.34</v>
      </c>
      <c r="U10" s="6">
        <f aca="true" t="shared" si="2" ref="U10:U16">Q10+T10</f>
        <v>224.34</v>
      </c>
      <c r="V10" s="23"/>
      <c r="W10" s="57" t="s">
        <v>509</v>
      </c>
      <c r="X10" s="25"/>
      <c r="Y10" s="25"/>
      <c r="Z10" s="25"/>
      <c r="AA10" s="25"/>
      <c r="AB10" s="25"/>
      <c r="AC10" s="25"/>
      <c r="AD10" s="25"/>
      <c r="AE10" s="25"/>
    </row>
    <row r="11" spans="1:31" ht="66.75" customHeight="1">
      <c r="A11" s="16">
        <v>2</v>
      </c>
      <c r="B11" s="16">
        <v>179</v>
      </c>
      <c r="C11" s="22" t="s">
        <v>38</v>
      </c>
      <c r="D11" s="40" t="s">
        <v>461</v>
      </c>
      <c r="E11" s="22" t="s">
        <v>310</v>
      </c>
      <c r="F11" s="18" t="s">
        <v>9</v>
      </c>
      <c r="G11" s="4" t="s">
        <v>360</v>
      </c>
      <c r="H11" s="22" t="s">
        <v>204</v>
      </c>
      <c r="I11" s="4" t="s">
        <v>202</v>
      </c>
      <c r="J11" s="16" t="s">
        <v>10</v>
      </c>
      <c r="K11" s="18"/>
      <c r="L11" s="6" t="s">
        <v>446</v>
      </c>
      <c r="M11" s="6" t="s">
        <v>433</v>
      </c>
      <c r="N11" s="6" t="s">
        <v>206</v>
      </c>
      <c r="O11" s="4" t="s">
        <v>361</v>
      </c>
      <c r="P11" s="18"/>
      <c r="Q11" s="4">
        <f t="shared" si="0"/>
        <v>156.6</v>
      </c>
      <c r="R11" s="18">
        <v>15</v>
      </c>
      <c r="S11" s="18">
        <v>53</v>
      </c>
      <c r="T11" s="6">
        <f t="shared" si="1"/>
        <v>136</v>
      </c>
      <c r="U11" s="6">
        <f t="shared" si="2"/>
        <v>292.6</v>
      </c>
      <c r="V11" s="23"/>
      <c r="W11" s="18"/>
      <c r="X11" s="25"/>
      <c r="Y11" s="25"/>
      <c r="Z11" s="25"/>
      <c r="AA11" s="25"/>
      <c r="AB11" s="25"/>
      <c r="AC11" s="25"/>
      <c r="AD11" s="25"/>
      <c r="AE11" s="25"/>
    </row>
    <row r="12" spans="1:31" ht="118.5" customHeight="1">
      <c r="A12" s="16">
        <v>3</v>
      </c>
      <c r="B12" s="16">
        <v>180</v>
      </c>
      <c r="C12" s="27" t="s">
        <v>20</v>
      </c>
      <c r="D12" s="21" t="s">
        <v>438</v>
      </c>
      <c r="E12" s="4" t="s">
        <v>223</v>
      </c>
      <c r="F12" s="22" t="s">
        <v>9</v>
      </c>
      <c r="G12" s="4" t="s">
        <v>243</v>
      </c>
      <c r="H12" s="22" t="s">
        <v>204</v>
      </c>
      <c r="I12" s="4" t="s">
        <v>262</v>
      </c>
      <c r="J12" s="16" t="s">
        <v>10</v>
      </c>
      <c r="K12" s="18"/>
      <c r="L12" s="6" t="s">
        <v>246</v>
      </c>
      <c r="M12" s="6" t="s">
        <v>433</v>
      </c>
      <c r="N12" s="6" t="s">
        <v>206</v>
      </c>
      <c r="O12" s="4">
        <v>7.29</v>
      </c>
      <c r="P12" s="18"/>
      <c r="Q12" s="4">
        <f t="shared" si="0"/>
        <v>145.8</v>
      </c>
      <c r="R12" s="18">
        <v>14.5</v>
      </c>
      <c r="S12" s="18">
        <v>23.33</v>
      </c>
      <c r="T12" s="6">
        <f t="shared" si="1"/>
        <v>75.66</v>
      </c>
      <c r="U12" s="6">
        <f t="shared" si="2"/>
        <v>221.46</v>
      </c>
      <c r="V12" s="23" t="s">
        <v>483</v>
      </c>
      <c r="W12" s="57" t="s">
        <v>509</v>
      </c>
      <c r="X12" s="25"/>
      <c r="Y12" s="25"/>
      <c r="Z12" s="25"/>
      <c r="AA12" s="25"/>
      <c r="AB12" s="25"/>
      <c r="AC12" s="25"/>
      <c r="AD12" s="25"/>
      <c r="AE12" s="25"/>
    </row>
    <row r="13" spans="1:31" ht="117.75" customHeight="1">
      <c r="A13" s="16">
        <v>4</v>
      </c>
      <c r="B13" s="16">
        <v>183</v>
      </c>
      <c r="C13" s="27" t="s">
        <v>150</v>
      </c>
      <c r="D13" s="40" t="s">
        <v>282</v>
      </c>
      <c r="E13" s="4" t="s">
        <v>261</v>
      </c>
      <c r="F13" s="22" t="s">
        <v>274</v>
      </c>
      <c r="G13" s="4" t="s">
        <v>283</v>
      </c>
      <c r="H13" s="22" t="s">
        <v>228</v>
      </c>
      <c r="I13" s="4" t="s">
        <v>21</v>
      </c>
      <c r="J13" s="4" t="s">
        <v>10</v>
      </c>
      <c r="K13" s="18"/>
      <c r="L13" s="6" t="s">
        <v>246</v>
      </c>
      <c r="M13" s="6" t="s">
        <v>433</v>
      </c>
      <c r="N13" s="6" t="s">
        <v>206</v>
      </c>
      <c r="O13" s="4">
        <v>6.82</v>
      </c>
      <c r="P13" s="18"/>
      <c r="Q13" s="4">
        <f t="shared" si="0"/>
        <v>136.4</v>
      </c>
      <c r="R13" s="18">
        <v>17</v>
      </c>
      <c r="S13" s="18">
        <v>23</v>
      </c>
      <c r="T13" s="6">
        <f t="shared" si="1"/>
        <v>80</v>
      </c>
      <c r="U13" s="6">
        <f t="shared" si="2"/>
        <v>216.4</v>
      </c>
      <c r="V13" s="23" t="s">
        <v>484</v>
      </c>
      <c r="W13" s="57" t="s">
        <v>509</v>
      </c>
      <c r="X13" s="25"/>
      <c r="Y13" s="25"/>
      <c r="Z13" s="25"/>
      <c r="AA13" s="25"/>
      <c r="AB13" s="25"/>
      <c r="AC13" s="25"/>
      <c r="AD13" s="25"/>
      <c r="AE13" s="25"/>
    </row>
    <row r="14" spans="1:31" ht="66.75" customHeight="1">
      <c r="A14" s="16">
        <v>5</v>
      </c>
      <c r="B14" s="16">
        <v>182</v>
      </c>
      <c r="C14" s="22" t="s">
        <v>123</v>
      </c>
      <c r="D14" s="40" t="s">
        <v>137</v>
      </c>
      <c r="E14" s="22" t="s">
        <v>223</v>
      </c>
      <c r="F14" s="22" t="s">
        <v>7</v>
      </c>
      <c r="G14" s="4" t="s">
        <v>243</v>
      </c>
      <c r="H14" s="22" t="s">
        <v>204</v>
      </c>
      <c r="I14" s="4" t="s">
        <v>202</v>
      </c>
      <c r="J14" s="4" t="s">
        <v>8</v>
      </c>
      <c r="K14" s="18"/>
      <c r="L14" s="6" t="s">
        <v>246</v>
      </c>
      <c r="M14" s="6" t="s">
        <v>433</v>
      </c>
      <c r="N14" s="6" t="s">
        <v>206</v>
      </c>
      <c r="O14" s="4">
        <v>7.51</v>
      </c>
      <c r="P14" s="18"/>
      <c r="Q14" s="4">
        <f t="shared" si="0"/>
        <v>150.2</v>
      </c>
      <c r="R14" s="18">
        <v>18</v>
      </c>
      <c r="S14" s="18">
        <v>66.33</v>
      </c>
      <c r="T14" s="6">
        <f t="shared" si="1"/>
        <v>168.66</v>
      </c>
      <c r="U14" s="6">
        <f t="shared" si="2"/>
        <v>318.86</v>
      </c>
      <c r="V14" s="23"/>
      <c r="W14" s="18"/>
      <c r="X14" s="25"/>
      <c r="Y14" s="25"/>
      <c r="Z14" s="25"/>
      <c r="AA14" s="25"/>
      <c r="AB14" s="25"/>
      <c r="AC14" s="25"/>
      <c r="AD14" s="25"/>
      <c r="AE14" s="25"/>
    </row>
    <row r="15" spans="1:31" ht="66.75" customHeight="1">
      <c r="A15" s="16">
        <v>6</v>
      </c>
      <c r="B15" s="16">
        <v>181</v>
      </c>
      <c r="C15" s="22" t="s">
        <v>94</v>
      </c>
      <c r="D15" s="40" t="s">
        <v>251</v>
      </c>
      <c r="E15" s="22" t="s">
        <v>223</v>
      </c>
      <c r="F15" s="18" t="s">
        <v>7</v>
      </c>
      <c r="G15" s="4" t="s">
        <v>252</v>
      </c>
      <c r="H15" s="22" t="s">
        <v>204</v>
      </c>
      <c r="I15" s="4" t="s">
        <v>202</v>
      </c>
      <c r="J15" s="16" t="s">
        <v>10</v>
      </c>
      <c r="K15" s="18"/>
      <c r="L15" s="6" t="s">
        <v>246</v>
      </c>
      <c r="M15" s="6" t="s">
        <v>433</v>
      </c>
      <c r="N15" s="6" t="s">
        <v>206</v>
      </c>
      <c r="O15" s="4">
        <v>7.19</v>
      </c>
      <c r="P15" s="18"/>
      <c r="Q15" s="4">
        <f t="shared" si="0"/>
        <v>143.8</v>
      </c>
      <c r="R15" s="18">
        <v>18</v>
      </c>
      <c r="S15" s="18">
        <v>24</v>
      </c>
      <c r="T15" s="6">
        <f t="shared" si="1"/>
        <v>84</v>
      </c>
      <c r="U15" s="6">
        <f t="shared" si="2"/>
        <v>227.8</v>
      </c>
      <c r="V15" s="23"/>
      <c r="W15" s="57" t="s">
        <v>509</v>
      </c>
      <c r="X15" s="25"/>
      <c r="Y15" s="25"/>
      <c r="Z15" s="25"/>
      <c r="AA15" s="25"/>
      <c r="AB15" s="25"/>
      <c r="AC15" s="25"/>
      <c r="AD15" s="25"/>
      <c r="AE15" s="25"/>
    </row>
    <row r="16" spans="1:31" ht="78.75" customHeight="1">
      <c r="A16" s="16">
        <v>7</v>
      </c>
      <c r="B16" s="16">
        <v>184</v>
      </c>
      <c r="C16" s="22" t="s">
        <v>169</v>
      </c>
      <c r="D16" s="40" t="s">
        <v>285</v>
      </c>
      <c r="E16" s="22" t="s">
        <v>201</v>
      </c>
      <c r="F16" s="22" t="s">
        <v>7</v>
      </c>
      <c r="G16" s="4" t="s">
        <v>283</v>
      </c>
      <c r="H16" s="22" t="s">
        <v>218</v>
      </c>
      <c r="I16" s="4" t="s">
        <v>202</v>
      </c>
      <c r="J16" s="4" t="s">
        <v>10</v>
      </c>
      <c r="K16" s="18"/>
      <c r="L16" s="6" t="s">
        <v>246</v>
      </c>
      <c r="M16" s="6" t="s">
        <v>433</v>
      </c>
      <c r="N16" s="6" t="s">
        <v>206</v>
      </c>
      <c r="O16" s="4">
        <v>6.21</v>
      </c>
      <c r="P16" s="18"/>
      <c r="Q16" s="4">
        <f t="shared" si="0"/>
        <v>124.2</v>
      </c>
      <c r="R16" s="18">
        <v>16</v>
      </c>
      <c r="S16" s="18">
        <v>22</v>
      </c>
      <c r="T16" s="6">
        <f t="shared" si="1"/>
        <v>76</v>
      </c>
      <c r="U16" s="6">
        <f t="shared" si="2"/>
        <v>200.2</v>
      </c>
      <c r="V16" s="23"/>
      <c r="W16" s="18"/>
      <c r="X16" s="25"/>
      <c r="Y16" s="25"/>
      <c r="Z16" s="25"/>
      <c r="AA16" s="25"/>
      <c r="AB16" s="25"/>
      <c r="AC16" s="25"/>
      <c r="AD16" s="25"/>
      <c r="AE16" s="25"/>
    </row>
    <row r="18" ht="15.75">
      <c r="P18" s="39" t="s">
        <v>496</v>
      </c>
    </row>
    <row r="24" spans="15:20" ht="14.25">
      <c r="O24" s="75" t="s">
        <v>497</v>
      </c>
      <c r="P24" s="75"/>
      <c r="Q24" s="75"/>
      <c r="R24" s="75"/>
      <c r="S24" s="75"/>
      <c r="T24" s="75"/>
    </row>
    <row r="25" spans="15:20" ht="15.75">
      <c r="O25" s="76" t="s">
        <v>498</v>
      </c>
      <c r="P25" s="76"/>
      <c r="Q25" s="76"/>
      <c r="R25" s="76"/>
      <c r="S25" s="76"/>
      <c r="T25" s="76"/>
    </row>
  </sheetData>
  <mergeCells count="27">
    <mergeCell ref="B7:B8"/>
    <mergeCell ref="F7:G7"/>
    <mergeCell ref="W7:W8"/>
    <mergeCell ref="A1:E1"/>
    <mergeCell ref="A2:E2"/>
    <mergeCell ref="O1:U1"/>
    <mergeCell ref="O2:U2"/>
    <mergeCell ref="L1:N1"/>
    <mergeCell ref="L2:N2"/>
    <mergeCell ref="D7:D8"/>
    <mergeCell ref="O3:U3"/>
    <mergeCell ref="A4:V4"/>
    <mergeCell ref="A5:V5"/>
    <mergeCell ref="A7:A8"/>
    <mergeCell ref="C7:C8"/>
    <mergeCell ref="V7:V8"/>
    <mergeCell ref="H7:H8"/>
    <mergeCell ref="U7:U8"/>
    <mergeCell ref="E7:E8"/>
    <mergeCell ref="O24:T24"/>
    <mergeCell ref="O25:T25"/>
    <mergeCell ref="I7:I8"/>
    <mergeCell ref="J7:J8"/>
    <mergeCell ref="K7:K8"/>
    <mergeCell ref="O7:Q7"/>
    <mergeCell ref="R7:T7"/>
    <mergeCell ref="L7:N7"/>
  </mergeCells>
  <printOptions/>
  <pageMargins left="0.2" right="0.25" top="0.52" bottom="0.41" header="0.4" footer="0.3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2016-08-26T10:16:22Z</cp:lastPrinted>
  <dcterms:created xsi:type="dcterms:W3CDTF">2016-07-18T06:48:26Z</dcterms:created>
  <dcterms:modified xsi:type="dcterms:W3CDTF">2016-08-29T01:18:55Z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Ng">
    <vt:lpwstr>2016-08-30T00:00:00Z</vt:lpwstr>
  </property>
  <property fmtid="{D5CDD505-2E9C-101B-9397-08002B2CF9AE}" pid="4" name="ContentTy">
    <vt:lpwstr>Hình ảnh</vt:lpwstr>
  </property>
  <property fmtid="{D5CDD505-2E9C-101B-9397-08002B2CF9AE}" pid="5" name="Ngày g">
    <vt:lpwstr>2016-08-30T14:16:00Z</vt:lpwstr>
  </property>
</Properties>
</file>