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18" sheetId="1" r:id="rId1"/>
  </sheets>
  <definedNames>
    <definedName name="_xlnm._FilterDatabase" localSheetId="0" hidden="1">'18'!$A$7:$Z$9</definedName>
    <definedName name="_xlnm.Print_Titles" localSheetId="0">'18'!$A:$Z,'18'!$8:$9</definedName>
  </definedNames>
  <calcPr fullCalcOnLoad="1"/>
</workbook>
</file>

<file path=xl/comments1.xml><?xml version="1.0" encoding="utf-8"?>
<comments xmlns="http://schemas.openxmlformats.org/spreadsheetml/2006/main">
  <authors>
    <author>Smart</author>
  </authors>
  <commentList>
    <comment ref="E13" authorId="0">
      <text>
        <r>
          <rPr>
            <b/>
            <sz val="9"/>
            <rFont val="Tahoma"/>
            <family val="0"/>
          </rPr>
          <t>A Cảnh báo nhập vào 20 trừ hiện có 2</t>
        </r>
      </text>
    </comment>
  </commentList>
</comments>
</file>

<file path=xl/sharedStrings.xml><?xml version="1.0" encoding="utf-8"?>
<sst xmlns="http://schemas.openxmlformats.org/spreadsheetml/2006/main" count="99" uniqueCount="95">
  <si>
    <t>CỘNG HÒA XÃ HỘI CHỦ NGHĨA VIỆT NAM</t>
  </si>
  <si>
    <t xml:space="preserve">Độc lập - Tự do - Hạnh phúc </t>
  </si>
  <si>
    <t>Tổng số</t>
  </si>
  <si>
    <t>Dạy nhiều môn</t>
  </si>
  <si>
    <t>Phổ cập</t>
  </si>
  <si>
    <t>Thể dục</t>
  </si>
  <si>
    <t>Âm nhạc</t>
  </si>
  <si>
    <t>Mỹ thuật</t>
  </si>
  <si>
    <t>Tin học</t>
  </si>
  <si>
    <t>Tiếng Anh</t>
  </si>
  <si>
    <t>Văn</t>
  </si>
  <si>
    <t>Sử</t>
  </si>
  <si>
    <t>Địa</t>
  </si>
  <si>
    <t>GDCD</t>
  </si>
  <si>
    <t>Toán</t>
  </si>
  <si>
    <t>Lý</t>
  </si>
  <si>
    <t>Hóa</t>
  </si>
  <si>
    <t>Sinh</t>
  </si>
  <si>
    <t>KT CN</t>
  </si>
  <si>
    <t>KT NN</t>
  </si>
  <si>
    <t>KT NC</t>
  </si>
  <si>
    <t>TPT đội</t>
  </si>
  <si>
    <t>Cơ sở GD có tên gọi khác</t>
  </si>
  <si>
    <t xml:space="preserve">Trường Hy Vọng </t>
  </si>
  <si>
    <t>Trường THCS Dương Bá Trạc</t>
  </si>
  <si>
    <t>Trường THCS Khánh Bình</t>
  </si>
  <si>
    <t>Trường THCS Chánh Hưng</t>
  </si>
  <si>
    <t>Trường THCS Sương Nguyệt Anh</t>
  </si>
  <si>
    <t>Trường THCS Phan Đăng Lưu</t>
  </si>
  <si>
    <t>Trường THCS Bình An</t>
  </si>
  <si>
    <t>Trường THCS Trần Danh Ninh</t>
  </si>
  <si>
    <t>Trường THCS Lý Thánh Tông</t>
  </si>
  <si>
    <t>Trường THCS Tùng Thiện Vương</t>
  </si>
  <si>
    <t>Trường THCS Lê Lai</t>
  </si>
  <si>
    <t>Trường THCS Bình Đông</t>
  </si>
  <si>
    <t>Trường THCS Phú Lợi</t>
  </si>
  <si>
    <t>Tiểu học Nguyễn Trực</t>
  </si>
  <si>
    <t>Tiểu học Rạch Ông</t>
  </si>
  <si>
    <t>Tiểu học Vàm Cỏ Đông</t>
  </si>
  <si>
    <t>Tiểu học Thái Hưng</t>
  </si>
  <si>
    <t>Tiểu học Hoàng Minh Đạo</t>
  </si>
  <si>
    <t>Tiểu học Bông Sao</t>
  </si>
  <si>
    <t>Tiểu học Phan Đăng Lưu</t>
  </si>
  <si>
    <t>Tiểu học Bùi Minh Trực</t>
  </si>
  <si>
    <t>Tiểu học Nguyễn Trung Ngạn</t>
  </si>
  <si>
    <t>Tiểu học An Phong</t>
  </si>
  <si>
    <t>Tiểu học Trần Danh Lâm</t>
  </si>
  <si>
    <t>Tiểu học Lý Nhân Tông</t>
  </si>
  <si>
    <t>Tiểu học Hưng Phú</t>
  </si>
  <si>
    <t>Tiểu học Lý Thái Tổ</t>
  </si>
  <si>
    <t>Tiểu học Tuy Lý Vương</t>
  </si>
  <si>
    <t>Tiểu học Trần Nguyên Hãn</t>
  </si>
  <si>
    <t>Tiểu học Hồng Đức</t>
  </si>
  <si>
    <t>Tiểu học Nguyễn Nhược Thị</t>
  </si>
  <si>
    <t>Tiểu học Lưu Hữu Phước</t>
  </si>
  <si>
    <t>Tiểu học Nguyễn Công Trứ</t>
  </si>
  <si>
    <t>Mầm non Vườn Hồng</t>
  </si>
  <si>
    <t>Mầm non Việt Nhi</t>
  </si>
  <si>
    <t>Mầm non Bình Minh</t>
  </si>
  <si>
    <t>Mầm non Tuổi Hoa</t>
  </si>
  <si>
    <t>Mầm non Tuổi Thơ</t>
  </si>
  <si>
    <t>Mầm non Tuổi Ngọc</t>
  </si>
  <si>
    <t>Mầm non Thỏ Ngọc</t>
  </si>
  <si>
    <t>Mầm Non Vành Khuyên</t>
  </si>
  <si>
    <t>Mầm non Vàng Anh</t>
  </si>
  <si>
    <t>Mầm non Nắng Mai</t>
  </si>
  <si>
    <t>Mầm non Sơn Ca</t>
  </si>
  <si>
    <t>Mầm non Họa Mi</t>
  </si>
  <si>
    <t>Mầm non Kim Đồng</t>
  </si>
  <si>
    <t>Mầm non Bông Hồng</t>
  </si>
  <si>
    <t>Mầm non Bé Ngoan</t>
  </si>
  <si>
    <t>Mầm non Bông Sen</t>
  </si>
  <si>
    <t>Mầm non 19/5</t>
  </si>
  <si>
    <t>Thư viện</t>
  </si>
  <si>
    <t>Thiết bị</t>
  </si>
  <si>
    <t>Thí nghiệm</t>
  </si>
  <si>
    <t>ỦY BAN NHÂN DÂN QUẬN 8</t>
  </si>
  <si>
    <t xml:space="preserve">Trường Mầm non </t>
  </si>
  <si>
    <t xml:space="preserve">Trường Tiểu học </t>
  </si>
  <si>
    <t>Trường THCS</t>
  </si>
  <si>
    <t>Số TT</t>
  </si>
  <si>
    <t>Tên đơn vị</t>
  </si>
  <si>
    <t>Tổng cộng:</t>
  </si>
  <si>
    <t>I</t>
  </si>
  <si>
    <t>II</t>
  </si>
  <si>
    <t>III</t>
  </si>
  <si>
    <t>IV</t>
  </si>
  <si>
    <t xml:space="preserve"> TÌNH HÌNH ĐĂNG KÝ VỊ TRÍ VIỆC LÀM TUYỂN DỤNG VIÊN CHỨC NĂM HỌC 2016 - 2017</t>
  </si>
  <si>
    <t>Chưa đăng ký đơn vị tuyển dụng</t>
  </si>
  <si>
    <t>Mầm non</t>
  </si>
  <si>
    <t>Số lượng đã đăng ký tuyển dụng viên chức</t>
  </si>
  <si>
    <t xml:space="preserve"> </t>
  </si>
  <si>
    <t>Tính đến hết ngày 01/8/2016</t>
  </si>
  <si>
    <t>Quận 8, ngày 01 tháng 8 năm 2016</t>
  </si>
  <si>
    <t>GHI CHÚ: Đề nghị ứng viên chưa đăng ký đơn vị tuyển dụng tiến hành đăng ký đơn vị tuyển dụng tại Hội đồng xét tuyển viên chức (số 7 đường 1107 Phạm Thế Hiển Phường 5 Quận 8) vào lúc Thứ Tư (3/8/2016): từ 7g30 đến 11g30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</si>
</sst>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>
    <font>
      <sz val="12"/>
      <name val="Times New Roman"/>
      <family val="0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sz val="8"/>
      <name val="Times New Roman"/>
      <family val="0"/>
    </font>
    <font>
      <sz val="11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3" fillId="0" borderId="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6" fillId="0" borderId="1" xfId="15" applyNumberFormat="1" applyFont="1" applyFill="1" applyBorder="1" applyAlignment="1">
      <alignment horizontal="center" vertical="center" shrinkToFit="1"/>
    </xf>
    <xf numFmtId="164" fontId="6" fillId="0" borderId="1" xfId="15" applyNumberFormat="1" applyFont="1" applyFill="1" applyBorder="1" applyAlignment="1">
      <alignment vertical="center" shrinkToFit="1"/>
    </xf>
    <xf numFmtId="164" fontId="10" fillId="0" borderId="1" xfId="15" applyNumberFormat="1" applyFont="1" applyFill="1" applyBorder="1" applyAlignment="1">
      <alignment horizontal="center" vertical="center" shrinkToFit="1"/>
    </xf>
    <xf numFmtId="164" fontId="6" fillId="0" borderId="0" xfId="15" applyNumberFormat="1" applyFont="1" applyFill="1" applyAlignment="1">
      <alignment vertical="center" shrinkToFit="1"/>
    </xf>
    <xf numFmtId="164" fontId="10" fillId="0" borderId="0" xfId="15" applyNumberFormat="1" applyFont="1" applyFill="1" applyAlignment="1">
      <alignment vertical="center" shrinkToFit="1"/>
    </xf>
    <xf numFmtId="0" fontId="8" fillId="0" borderId="1" xfId="0" applyFont="1" applyFill="1" applyBorder="1" applyAlignment="1">
      <alignment horizontal="left" vertical="center" wrapText="1"/>
    </xf>
    <xf numFmtId="164" fontId="7" fillId="0" borderId="1" xfId="15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6" fillId="0" borderId="1" xfId="15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19" applyFont="1" applyFill="1" applyBorder="1">
      <alignment/>
      <protection/>
    </xf>
    <xf numFmtId="0" fontId="7" fillId="0" borderId="1" xfId="0" applyFont="1" applyFill="1" applyBorder="1" applyAlignment="1">
      <alignment vertical="center" wrapText="1"/>
    </xf>
    <xf numFmtId="164" fontId="10" fillId="0" borderId="1" xfId="15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64" fontId="7" fillId="0" borderId="1" xfId="15" applyNumberFormat="1" applyFont="1" applyFill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_DIE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3" name="Line 1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4" name="Line 1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5" name="Line 1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16" name="Line 2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7" name="Line 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8" name="Line 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19" name="Line 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20" name="Line 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1" name="Line 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2" name="Line 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3" name="Line 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24" name="Line 1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5" name="Line 1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6" name="Line 1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7" name="Line 1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28" name="Line 1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29" name="Line 1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0" name="Line 1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1" name="Line 1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32" name="Line 2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3" name="Line 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4" name="Line 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5" name="Line 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36" name="Line 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7" name="Line 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8" name="Line 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39" name="Line 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40" name="Line 1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1" name="Line 12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2" name="Line 13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3" name="Line 14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44" name="Line 15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5" name="Line 17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6" name="Line 18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47" name="Line 19"/>
        <xdr:cNvSpPr>
          <a:spLocks/>
        </xdr:cNvSpPr>
      </xdr:nvSpPr>
      <xdr:spPr>
        <a:xfrm>
          <a:off x="9048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48" name="Line 20"/>
        <xdr:cNvSpPr>
          <a:spLocks/>
        </xdr:cNvSpPr>
      </xdr:nvSpPr>
      <xdr:spPr>
        <a:xfrm>
          <a:off x="7715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98</xdr:row>
      <xdr:rowOff>0</xdr:rowOff>
    </xdr:from>
    <xdr:to>
      <xdr:col>1</xdr:col>
      <xdr:colOff>1276350</xdr:colOff>
      <xdr:row>98</xdr:row>
      <xdr:rowOff>0</xdr:rowOff>
    </xdr:to>
    <xdr:sp>
      <xdr:nvSpPr>
        <xdr:cNvPr id="49" name="Line 22"/>
        <xdr:cNvSpPr>
          <a:spLocks/>
        </xdr:cNvSpPr>
      </xdr:nvSpPr>
      <xdr:spPr>
        <a:xfrm>
          <a:off x="885825" y="22117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495300</xdr:colOff>
      <xdr:row>1</xdr:row>
      <xdr:rowOff>19050</xdr:rowOff>
    </xdr:from>
    <xdr:to>
      <xdr:col>1</xdr:col>
      <xdr:colOff>1352550</xdr:colOff>
      <xdr:row>1</xdr:row>
      <xdr:rowOff>19050</xdr:rowOff>
    </xdr:to>
    <xdr:sp>
      <xdr:nvSpPr>
        <xdr:cNvPr id="50" name="Line 22"/>
        <xdr:cNvSpPr>
          <a:spLocks/>
        </xdr:cNvSpPr>
      </xdr:nvSpPr>
      <xdr:spPr>
        <a:xfrm>
          <a:off x="800100" y="2476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85725</xdr:colOff>
      <xdr:row>2</xdr:row>
      <xdr:rowOff>0</xdr:rowOff>
    </xdr:from>
    <xdr:to>
      <xdr:col>20</xdr:col>
      <xdr:colOff>180975</xdr:colOff>
      <xdr:row>2</xdr:row>
      <xdr:rowOff>0</xdr:rowOff>
    </xdr:to>
    <xdr:sp>
      <xdr:nvSpPr>
        <xdr:cNvPr id="51" name="Line 51"/>
        <xdr:cNvSpPr>
          <a:spLocks/>
        </xdr:cNvSpPr>
      </xdr:nvSpPr>
      <xdr:spPr>
        <a:xfrm>
          <a:off x="5819775" y="4572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98</xdr:row>
      <xdr:rowOff>0</xdr:rowOff>
    </xdr:from>
    <xdr:to>
      <xdr:col>1</xdr:col>
      <xdr:colOff>1276350</xdr:colOff>
      <xdr:row>98</xdr:row>
      <xdr:rowOff>0</xdr:rowOff>
    </xdr:to>
    <xdr:sp>
      <xdr:nvSpPr>
        <xdr:cNvPr id="52" name="Line 22"/>
        <xdr:cNvSpPr>
          <a:spLocks/>
        </xdr:cNvSpPr>
      </xdr:nvSpPr>
      <xdr:spPr>
        <a:xfrm>
          <a:off x="885825" y="22117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98</xdr:row>
      <xdr:rowOff>0</xdr:rowOff>
    </xdr:from>
    <xdr:to>
      <xdr:col>1</xdr:col>
      <xdr:colOff>1276350</xdr:colOff>
      <xdr:row>98</xdr:row>
      <xdr:rowOff>0</xdr:rowOff>
    </xdr:to>
    <xdr:sp>
      <xdr:nvSpPr>
        <xdr:cNvPr id="53" name="Line 22"/>
        <xdr:cNvSpPr>
          <a:spLocks/>
        </xdr:cNvSpPr>
      </xdr:nvSpPr>
      <xdr:spPr>
        <a:xfrm>
          <a:off x="885825" y="22117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98</xdr:row>
      <xdr:rowOff>0</xdr:rowOff>
    </xdr:from>
    <xdr:to>
      <xdr:col>1</xdr:col>
      <xdr:colOff>1276350</xdr:colOff>
      <xdr:row>98</xdr:row>
      <xdr:rowOff>0</xdr:rowOff>
    </xdr:to>
    <xdr:sp>
      <xdr:nvSpPr>
        <xdr:cNvPr id="54" name="Line 22"/>
        <xdr:cNvSpPr>
          <a:spLocks/>
        </xdr:cNvSpPr>
      </xdr:nvSpPr>
      <xdr:spPr>
        <a:xfrm>
          <a:off x="885825" y="221170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85725</xdr:colOff>
      <xdr:row>98</xdr:row>
      <xdr:rowOff>0</xdr:rowOff>
    </xdr:from>
    <xdr:to>
      <xdr:col>20</xdr:col>
      <xdr:colOff>180975</xdr:colOff>
      <xdr:row>98</xdr:row>
      <xdr:rowOff>0</xdr:rowOff>
    </xdr:to>
    <xdr:sp>
      <xdr:nvSpPr>
        <xdr:cNvPr id="55" name="Line 55"/>
        <xdr:cNvSpPr>
          <a:spLocks/>
        </xdr:cNvSpPr>
      </xdr:nvSpPr>
      <xdr:spPr>
        <a:xfrm>
          <a:off x="5819775" y="221170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9" sqref="C9"/>
    </sheetView>
  </sheetViews>
  <sheetFormatPr defaultColWidth="9.00390625" defaultRowHeight="15.75"/>
  <cols>
    <col min="1" max="1" width="4.00390625" style="26" customWidth="1"/>
    <col min="2" max="2" width="24.125" style="26" customWidth="1"/>
    <col min="3" max="3" width="4.625" style="26" customWidth="1"/>
    <col min="4" max="5" width="4.375" style="26" customWidth="1"/>
    <col min="6" max="6" width="4.00390625" style="26" customWidth="1"/>
    <col min="7" max="9" width="3.625" style="26" customWidth="1"/>
    <col min="10" max="10" width="3.25390625" style="26" customWidth="1"/>
    <col min="11" max="11" width="5.25390625" style="26" customWidth="1"/>
    <col min="12" max="12" width="3.625" style="26" customWidth="1"/>
    <col min="13" max="13" width="3.125" style="26" customWidth="1"/>
    <col min="14" max="14" width="3.625" style="26" customWidth="1"/>
    <col min="15" max="15" width="5.00390625" style="26" customWidth="1"/>
    <col min="16" max="16" width="3.75390625" style="26" customWidth="1"/>
    <col min="17" max="17" width="3.125" style="26" customWidth="1"/>
    <col min="18" max="18" width="3.25390625" style="26" customWidth="1"/>
    <col min="19" max="19" width="3.75390625" style="26" customWidth="1"/>
    <col min="20" max="20" width="3.25390625" style="26" customWidth="1"/>
    <col min="21" max="22" width="3.375" style="26" customWidth="1"/>
    <col min="23" max="23" width="3.625" style="26" customWidth="1"/>
    <col min="24" max="24" width="3.125" style="26" customWidth="1"/>
    <col min="25" max="25" width="4.00390625" style="26" customWidth="1"/>
    <col min="26" max="26" width="5.00390625" style="26" customWidth="1"/>
    <col min="27" max="16384" width="9.00390625" style="26" customWidth="1"/>
  </cols>
  <sheetData>
    <row r="1" spans="1:18" s="2" customFormat="1" ht="18" customHeight="1">
      <c r="A1" s="41" t="s">
        <v>76</v>
      </c>
      <c r="B1" s="41"/>
      <c r="C1" s="41"/>
      <c r="R1" s="3" t="s">
        <v>0</v>
      </c>
    </row>
    <row r="2" spans="1:18" s="2" customFormat="1" ht="18" customHeight="1">
      <c r="A2" s="42"/>
      <c r="B2" s="42"/>
      <c r="C2" s="42"/>
      <c r="R2" s="3" t="s">
        <v>1</v>
      </c>
    </row>
    <row r="3" spans="1:18" s="2" customFormat="1" ht="18" customHeight="1">
      <c r="A3" s="3"/>
      <c r="B3" s="3"/>
      <c r="C3" s="3"/>
      <c r="R3" s="3"/>
    </row>
    <row r="4" spans="1:26" s="2" customFormat="1" ht="18" customHeight="1">
      <c r="A4" s="3"/>
      <c r="B4" s="3"/>
      <c r="C4" s="3"/>
      <c r="R4" s="3"/>
      <c r="S4" s="41" t="s">
        <v>93</v>
      </c>
      <c r="T4" s="41"/>
      <c r="U4" s="41"/>
      <c r="V4" s="41"/>
      <c r="W4" s="41"/>
      <c r="X4" s="41"/>
      <c r="Y4" s="41"/>
      <c r="Z4" s="41"/>
    </row>
    <row r="5" spans="1:26" s="4" customFormat="1" ht="15.75">
      <c r="A5" s="43" t="s">
        <v>87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s="4" customFormat="1" ht="15.75">
      <c r="A6" s="27"/>
      <c r="B6" s="27"/>
      <c r="C6" s="27"/>
      <c r="D6" s="27"/>
      <c r="E6" s="27"/>
      <c r="F6" s="27"/>
      <c r="G6" s="43" t="s">
        <v>92</v>
      </c>
      <c r="H6" s="43"/>
      <c r="I6" s="43"/>
      <c r="J6" s="43"/>
      <c r="K6" s="43"/>
      <c r="L6" s="43"/>
      <c r="M6" s="43"/>
      <c r="N6" s="43"/>
      <c r="O6" s="43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4" customFormat="1" ht="15.7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5" customFormat="1" ht="24" customHeight="1">
      <c r="A8" s="39" t="s">
        <v>80</v>
      </c>
      <c r="B8" s="39" t="s">
        <v>81</v>
      </c>
      <c r="C8" s="44" t="s">
        <v>90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6"/>
    </row>
    <row r="9" spans="1:26" s="5" customFormat="1" ht="42.75" customHeight="1">
      <c r="A9" s="40"/>
      <c r="B9" s="40"/>
      <c r="C9" s="6" t="s">
        <v>2</v>
      </c>
      <c r="D9" s="7" t="s">
        <v>89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10</v>
      </c>
      <c r="M9" s="7" t="s">
        <v>11</v>
      </c>
      <c r="N9" s="7" t="s">
        <v>12</v>
      </c>
      <c r="O9" s="7" t="s">
        <v>13</v>
      </c>
      <c r="P9" s="7" t="s">
        <v>14</v>
      </c>
      <c r="Q9" s="7" t="s">
        <v>15</v>
      </c>
      <c r="R9" s="7" t="s">
        <v>16</v>
      </c>
      <c r="S9" s="7" t="s">
        <v>17</v>
      </c>
      <c r="T9" s="7" t="s">
        <v>18</v>
      </c>
      <c r="U9" s="7" t="s">
        <v>19</v>
      </c>
      <c r="V9" s="7" t="s">
        <v>20</v>
      </c>
      <c r="W9" s="7" t="s">
        <v>21</v>
      </c>
      <c r="X9" s="8" t="s">
        <v>73</v>
      </c>
      <c r="Y9" s="8" t="s">
        <v>74</v>
      </c>
      <c r="Z9" s="8" t="s">
        <v>75</v>
      </c>
    </row>
    <row r="10" spans="1:26" s="15" customFormat="1" ht="18" customHeight="1">
      <c r="A10" s="12"/>
      <c r="B10" s="13" t="s">
        <v>82</v>
      </c>
      <c r="C10" s="33">
        <f aca="true" t="shared" si="0" ref="C10:Z10">C11+C14+C28+C50</f>
        <v>132</v>
      </c>
      <c r="D10" s="33">
        <f t="shared" si="0"/>
        <v>24</v>
      </c>
      <c r="E10" s="33">
        <f t="shared" si="0"/>
        <v>26</v>
      </c>
      <c r="F10" s="33" t="e">
        <f t="shared" si="0"/>
        <v>#VALUE!</v>
      </c>
      <c r="G10" s="33">
        <f t="shared" si="0"/>
        <v>10</v>
      </c>
      <c r="H10" s="33">
        <f t="shared" si="0"/>
        <v>2</v>
      </c>
      <c r="I10" s="33">
        <f t="shared" si="0"/>
        <v>2</v>
      </c>
      <c r="J10" s="33">
        <f t="shared" si="0"/>
        <v>2</v>
      </c>
      <c r="K10" s="33">
        <f t="shared" si="0"/>
        <v>5</v>
      </c>
      <c r="L10" s="33">
        <f t="shared" si="0"/>
        <v>12</v>
      </c>
      <c r="M10" s="33">
        <f t="shared" si="0"/>
        <v>2</v>
      </c>
      <c r="N10" s="33">
        <f t="shared" si="0"/>
        <v>0</v>
      </c>
      <c r="O10" s="33">
        <f t="shared" si="0"/>
        <v>0</v>
      </c>
      <c r="P10" s="33">
        <f t="shared" si="0"/>
        <v>13</v>
      </c>
      <c r="Q10" s="33">
        <f t="shared" si="0"/>
        <v>9</v>
      </c>
      <c r="R10" s="33">
        <f t="shared" si="0"/>
        <v>7</v>
      </c>
      <c r="S10" s="33">
        <f t="shared" si="0"/>
        <v>7</v>
      </c>
      <c r="T10" s="33">
        <f t="shared" si="0"/>
        <v>0</v>
      </c>
      <c r="U10" s="33">
        <f t="shared" si="0"/>
        <v>0</v>
      </c>
      <c r="V10" s="33">
        <f t="shared" si="0"/>
        <v>2</v>
      </c>
      <c r="W10" s="33">
        <f t="shared" si="0"/>
        <v>5</v>
      </c>
      <c r="X10" s="33">
        <f t="shared" si="0"/>
        <v>2</v>
      </c>
      <c r="Y10" s="33">
        <f t="shared" si="0"/>
        <v>0</v>
      </c>
      <c r="Z10" s="33">
        <f t="shared" si="0"/>
        <v>2</v>
      </c>
    </row>
    <row r="11" spans="1:26" s="16" customFormat="1" ht="18" customHeight="1">
      <c r="A11" s="9" t="s">
        <v>83</v>
      </c>
      <c r="B11" s="13" t="s">
        <v>22</v>
      </c>
      <c r="C11" s="14">
        <v>1</v>
      </c>
      <c r="D11" s="14">
        <v>1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s="21" customFormat="1" ht="18" customHeight="1">
      <c r="A12" s="10">
        <v>1</v>
      </c>
      <c r="B12" s="22" t="s">
        <v>23</v>
      </c>
      <c r="C12" s="34"/>
      <c r="D12" s="34"/>
      <c r="E12" s="32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21" customFormat="1" ht="18" customHeight="1">
      <c r="A13" s="37" t="s">
        <v>88</v>
      </c>
      <c r="B13" s="38"/>
      <c r="C13" s="36">
        <f>C11-C12</f>
        <v>1</v>
      </c>
      <c r="D13" s="36">
        <v>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s="15" customFormat="1" ht="18" customHeight="1">
      <c r="A14" s="9" t="s">
        <v>84</v>
      </c>
      <c r="B14" s="13" t="s">
        <v>79</v>
      </c>
      <c r="C14" s="13">
        <f aca="true" t="shared" si="1" ref="C14:C26">SUM(D14:Z14)</f>
        <v>67</v>
      </c>
      <c r="D14" s="13"/>
      <c r="E14" s="13"/>
      <c r="F14" s="13"/>
      <c r="G14" s="13">
        <v>2</v>
      </c>
      <c r="H14" s="13"/>
      <c r="I14" s="13"/>
      <c r="J14" s="13">
        <v>1</v>
      </c>
      <c r="K14" s="13">
        <v>5</v>
      </c>
      <c r="L14" s="13">
        <v>12</v>
      </c>
      <c r="M14" s="13">
        <v>2</v>
      </c>
      <c r="N14" s="13"/>
      <c r="O14" s="13"/>
      <c r="P14" s="13">
        <v>13</v>
      </c>
      <c r="Q14" s="13">
        <v>9</v>
      </c>
      <c r="R14" s="13">
        <v>7</v>
      </c>
      <c r="S14" s="13">
        <v>7</v>
      </c>
      <c r="T14" s="13"/>
      <c r="U14" s="13"/>
      <c r="V14" s="13">
        <v>2</v>
      </c>
      <c r="W14" s="13">
        <v>4</v>
      </c>
      <c r="X14" s="13">
        <v>1</v>
      </c>
      <c r="Y14" s="13"/>
      <c r="Z14" s="13">
        <v>2</v>
      </c>
    </row>
    <row r="15" spans="1:26" s="23" customFormat="1" ht="39.75" customHeight="1">
      <c r="A15" s="20">
        <v>1</v>
      </c>
      <c r="B15" s="22" t="s">
        <v>24</v>
      </c>
      <c r="C15" s="18">
        <f t="shared" si="1"/>
        <v>3</v>
      </c>
      <c r="D15" s="19"/>
      <c r="E15" s="19"/>
      <c r="F15" s="19"/>
      <c r="G15" s="19"/>
      <c r="H15" s="19"/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>
        <v>2</v>
      </c>
      <c r="T15" s="19"/>
      <c r="U15" s="19"/>
      <c r="V15" s="19"/>
      <c r="W15" s="19"/>
      <c r="X15" s="19"/>
      <c r="Y15" s="19"/>
      <c r="Z15" s="19"/>
    </row>
    <row r="16" spans="1:26" s="21" customFormat="1" ht="12.75">
      <c r="A16" s="10">
        <v>2</v>
      </c>
      <c r="B16" s="17" t="s">
        <v>25</v>
      </c>
      <c r="C16" s="18">
        <f t="shared" si="1"/>
        <v>4</v>
      </c>
      <c r="D16" s="19"/>
      <c r="E16" s="19"/>
      <c r="F16" s="19"/>
      <c r="G16" s="19"/>
      <c r="H16" s="19"/>
      <c r="I16" s="19"/>
      <c r="J16" s="19"/>
      <c r="K16" s="19">
        <v>1</v>
      </c>
      <c r="L16" s="19"/>
      <c r="M16" s="19"/>
      <c r="N16" s="19"/>
      <c r="O16" s="19"/>
      <c r="P16" s="19"/>
      <c r="Q16" s="19"/>
      <c r="R16" s="19"/>
      <c r="S16" s="19">
        <v>1</v>
      </c>
      <c r="T16" s="19"/>
      <c r="U16" s="19"/>
      <c r="V16" s="19"/>
      <c r="W16" s="19">
        <v>2</v>
      </c>
      <c r="X16" s="19"/>
      <c r="Y16" s="19"/>
      <c r="Z16" s="19"/>
    </row>
    <row r="17" spans="1:26" s="24" customFormat="1" ht="18" customHeight="1">
      <c r="A17" s="20">
        <v>3</v>
      </c>
      <c r="B17" s="22" t="s">
        <v>26</v>
      </c>
      <c r="C17" s="18">
        <f t="shared" si="1"/>
        <v>6</v>
      </c>
      <c r="D17" s="19"/>
      <c r="E17" s="19"/>
      <c r="F17" s="19"/>
      <c r="G17" s="19">
        <v>1</v>
      </c>
      <c r="H17" s="19"/>
      <c r="I17" s="19"/>
      <c r="J17" s="19"/>
      <c r="K17" s="19"/>
      <c r="L17" s="19">
        <v>2</v>
      </c>
      <c r="M17" s="19"/>
      <c r="N17" s="19"/>
      <c r="O17" s="19"/>
      <c r="P17" s="19"/>
      <c r="Q17" s="19"/>
      <c r="R17" s="19">
        <v>3</v>
      </c>
      <c r="S17" s="19"/>
      <c r="T17" s="19"/>
      <c r="U17" s="19"/>
      <c r="V17" s="19"/>
      <c r="W17" s="19"/>
      <c r="X17" s="19"/>
      <c r="Y17" s="19"/>
      <c r="Z17" s="19"/>
    </row>
    <row r="18" spans="1:26" s="23" customFormat="1" ht="18" customHeight="1">
      <c r="A18" s="10">
        <v>4</v>
      </c>
      <c r="B18" s="22" t="s">
        <v>27</v>
      </c>
      <c r="C18" s="18">
        <f t="shared" si="1"/>
        <v>3</v>
      </c>
      <c r="D18" s="19"/>
      <c r="E18" s="19"/>
      <c r="F18" s="19"/>
      <c r="G18" s="19"/>
      <c r="H18" s="19"/>
      <c r="I18" s="19"/>
      <c r="J18" s="19"/>
      <c r="K18" s="19"/>
      <c r="L18" s="19"/>
      <c r="M18" s="19">
        <v>1</v>
      </c>
      <c r="N18" s="19"/>
      <c r="O18" s="19"/>
      <c r="P18" s="19"/>
      <c r="Q18" s="19"/>
      <c r="R18" s="19">
        <v>2</v>
      </c>
      <c r="S18" s="19"/>
      <c r="T18" s="19"/>
      <c r="U18" s="19"/>
      <c r="V18" s="19"/>
      <c r="W18" s="19"/>
      <c r="X18" s="19"/>
      <c r="Y18" s="19"/>
      <c r="Z18" s="19"/>
    </row>
    <row r="19" spans="1:26" s="21" customFormat="1" ht="12.75">
      <c r="A19" s="20">
        <v>5</v>
      </c>
      <c r="B19" s="17" t="s">
        <v>28</v>
      </c>
      <c r="C19" s="18">
        <f t="shared" si="1"/>
        <v>5</v>
      </c>
      <c r="D19" s="19"/>
      <c r="E19" s="19"/>
      <c r="F19" s="19"/>
      <c r="G19" s="19"/>
      <c r="H19" s="19"/>
      <c r="I19" s="19"/>
      <c r="J19" s="19"/>
      <c r="K19" s="19">
        <v>1</v>
      </c>
      <c r="L19" s="19"/>
      <c r="M19" s="19"/>
      <c r="N19" s="19"/>
      <c r="O19" s="19"/>
      <c r="P19" s="19">
        <v>4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s="21" customFormat="1" ht="12.75">
      <c r="A20" s="10">
        <v>6</v>
      </c>
      <c r="B20" s="17" t="s">
        <v>29</v>
      </c>
      <c r="C20" s="18">
        <f t="shared" si="1"/>
        <v>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v>1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s="23" customFormat="1" ht="12.75">
      <c r="A21" s="20">
        <v>7</v>
      </c>
      <c r="B21" s="17" t="s">
        <v>35</v>
      </c>
      <c r="C21" s="18">
        <f t="shared" si="1"/>
        <v>4</v>
      </c>
      <c r="D21" s="19"/>
      <c r="E21" s="19"/>
      <c r="F21" s="19"/>
      <c r="G21" s="19"/>
      <c r="H21" s="19"/>
      <c r="I21" s="19"/>
      <c r="J21" s="19">
        <v>1</v>
      </c>
      <c r="K21" s="19"/>
      <c r="L21" s="19"/>
      <c r="M21" s="19"/>
      <c r="N21" s="19"/>
      <c r="O21" s="19"/>
      <c r="P21" s="19">
        <v>1</v>
      </c>
      <c r="Q21" s="19"/>
      <c r="R21" s="19"/>
      <c r="S21" s="19"/>
      <c r="T21" s="19"/>
      <c r="U21" s="19"/>
      <c r="V21" s="19">
        <v>2</v>
      </c>
      <c r="W21" s="19"/>
      <c r="X21" s="19"/>
      <c r="Y21" s="19"/>
      <c r="Z21" s="19"/>
    </row>
    <row r="22" spans="1:26" s="23" customFormat="1" ht="12.75">
      <c r="A22" s="10">
        <v>8</v>
      </c>
      <c r="B22" s="22" t="s">
        <v>30</v>
      </c>
      <c r="C22" s="18">
        <f t="shared" si="1"/>
        <v>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v>1</v>
      </c>
      <c r="Q22" s="19">
        <v>2</v>
      </c>
      <c r="R22" s="19"/>
      <c r="S22" s="19"/>
      <c r="T22" s="19"/>
      <c r="U22" s="19"/>
      <c r="V22" s="19"/>
      <c r="W22" s="19"/>
      <c r="X22" s="19"/>
      <c r="Y22" s="19"/>
      <c r="Z22" s="19"/>
    </row>
    <row r="23" spans="1:26" s="21" customFormat="1" ht="18" customHeight="1">
      <c r="A23" s="20">
        <v>9</v>
      </c>
      <c r="B23" s="22" t="s">
        <v>31</v>
      </c>
      <c r="C23" s="18">
        <f t="shared" si="1"/>
        <v>7</v>
      </c>
      <c r="D23" s="19"/>
      <c r="E23" s="19"/>
      <c r="F23" s="19"/>
      <c r="G23" s="19"/>
      <c r="H23" s="19"/>
      <c r="I23" s="19"/>
      <c r="J23" s="19"/>
      <c r="K23" s="19">
        <v>2</v>
      </c>
      <c r="L23" s="19"/>
      <c r="M23" s="19"/>
      <c r="N23" s="19"/>
      <c r="O23" s="19"/>
      <c r="P23" s="19"/>
      <c r="Q23" s="19">
        <v>4</v>
      </c>
      <c r="R23" s="19"/>
      <c r="S23" s="19"/>
      <c r="T23" s="19"/>
      <c r="U23" s="19"/>
      <c r="V23" s="19"/>
      <c r="W23" s="19"/>
      <c r="X23" s="19"/>
      <c r="Y23" s="19"/>
      <c r="Z23" s="19">
        <v>1</v>
      </c>
    </row>
    <row r="24" spans="1:26" s="23" customFormat="1" ht="18" customHeight="1">
      <c r="A24" s="10">
        <v>10</v>
      </c>
      <c r="B24" s="17" t="s">
        <v>32</v>
      </c>
      <c r="C24" s="18">
        <f t="shared" si="1"/>
        <v>2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>
        <v>2</v>
      </c>
      <c r="T24" s="19"/>
      <c r="U24" s="19"/>
      <c r="V24" s="19"/>
      <c r="W24" s="19"/>
      <c r="X24" s="19"/>
      <c r="Y24" s="19"/>
      <c r="Z24" s="19"/>
    </row>
    <row r="25" spans="1:26" s="21" customFormat="1" ht="18" customHeight="1">
      <c r="A25" s="20">
        <v>11</v>
      </c>
      <c r="B25" s="22" t="s">
        <v>33</v>
      </c>
      <c r="C25" s="18">
        <f t="shared" si="1"/>
        <v>2</v>
      </c>
      <c r="D25" s="19"/>
      <c r="E25" s="19"/>
      <c r="F25" s="19"/>
      <c r="G25" s="19"/>
      <c r="H25" s="19"/>
      <c r="I25" s="19"/>
      <c r="J25" s="19"/>
      <c r="K25" s="19"/>
      <c r="L25" s="19">
        <v>1</v>
      </c>
      <c r="M25" s="19"/>
      <c r="N25" s="19"/>
      <c r="O25" s="19"/>
      <c r="P25" s="19">
        <v>1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s="21" customFormat="1" ht="12.75">
      <c r="A26" s="10">
        <v>12</v>
      </c>
      <c r="B26" s="17" t="s">
        <v>34</v>
      </c>
      <c r="C26" s="18">
        <f t="shared" si="1"/>
        <v>2</v>
      </c>
      <c r="D26" s="19"/>
      <c r="E26" s="19"/>
      <c r="F26" s="19"/>
      <c r="G26" s="19"/>
      <c r="H26" s="19"/>
      <c r="I26" s="19"/>
      <c r="J26" s="19"/>
      <c r="K26" s="19"/>
      <c r="L26" s="19">
        <v>1</v>
      </c>
      <c r="M26" s="19"/>
      <c r="N26" s="19"/>
      <c r="O26" s="19"/>
      <c r="P26" s="19"/>
      <c r="Q26" s="19"/>
      <c r="R26" s="19"/>
      <c r="S26" s="19">
        <v>1</v>
      </c>
      <c r="T26" s="19"/>
      <c r="U26" s="19"/>
      <c r="V26" s="19"/>
      <c r="W26" s="19"/>
      <c r="X26" s="19"/>
      <c r="Y26" s="19"/>
      <c r="Z26" s="19"/>
    </row>
    <row r="27" spans="1:26" s="21" customFormat="1" ht="12.75" customHeight="1">
      <c r="A27" s="37" t="s">
        <v>88</v>
      </c>
      <c r="B27" s="38"/>
      <c r="C27" s="14">
        <f aca="true" t="shared" si="2" ref="C27:Z27">C14-SUM(C15:C26)</f>
        <v>25</v>
      </c>
      <c r="D27" s="14">
        <f t="shared" si="2"/>
        <v>0</v>
      </c>
      <c r="E27" s="14">
        <f t="shared" si="2"/>
        <v>0</v>
      </c>
      <c r="F27" s="14">
        <f t="shared" si="2"/>
        <v>0</v>
      </c>
      <c r="G27" s="14">
        <f t="shared" si="2"/>
        <v>1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1</v>
      </c>
      <c r="L27" s="14">
        <f t="shared" si="2"/>
        <v>7</v>
      </c>
      <c r="M27" s="14">
        <f t="shared" si="2"/>
        <v>1</v>
      </c>
      <c r="N27" s="14">
        <f t="shared" si="2"/>
        <v>0</v>
      </c>
      <c r="O27" s="14">
        <f t="shared" si="2"/>
        <v>0</v>
      </c>
      <c r="P27" s="14">
        <f t="shared" si="2"/>
        <v>5</v>
      </c>
      <c r="Q27" s="14">
        <f t="shared" si="2"/>
        <v>3</v>
      </c>
      <c r="R27" s="14">
        <f t="shared" si="2"/>
        <v>2</v>
      </c>
      <c r="S27" s="14">
        <f t="shared" si="2"/>
        <v>1</v>
      </c>
      <c r="T27" s="14">
        <f t="shared" si="2"/>
        <v>0</v>
      </c>
      <c r="U27" s="14">
        <f t="shared" si="2"/>
        <v>0</v>
      </c>
      <c r="V27" s="14">
        <f t="shared" si="2"/>
        <v>0</v>
      </c>
      <c r="W27" s="14">
        <f t="shared" si="2"/>
        <v>2</v>
      </c>
      <c r="X27" s="14">
        <f t="shared" si="2"/>
        <v>1</v>
      </c>
      <c r="Y27" s="14">
        <f t="shared" si="2"/>
        <v>0</v>
      </c>
      <c r="Z27" s="14">
        <f t="shared" si="2"/>
        <v>1</v>
      </c>
    </row>
    <row r="28" spans="1:26" s="15" customFormat="1" ht="18" customHeight="1">
      <c r="A28" s="9" t="s">
        <v>85</v>
      </c>
      <c r="B28" s="25" t="s">
        <v>78</v>
      </c>
      <c r="C28" s="13">
        <f aca="true" t="shared" si="3" ref="C28:C48">SUM(D28:Z28)</f>
        <v>41</v>
      </c>
      <c r="D28" s="13"/>
      <c r="E28" s="13">
        <v>26</v>
      </c>
      <c r="F28" s="13"/>
      <c r="G28" s="13">
        <v>8</v>
      </c>
      <c r="H28" s="13">
        <v>2</v>
      </c>
      <c r="I28" s="13">
        <v>2</v>
      </c>
      <c r="J28" s="13">
        <v>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>
        <v>1</v>
      </c>
      <c r="X28" s="13">
        <v>1</v>
      </c>
      <c r="Y28" s="13"/>
      <c r="Z28" s="13"/>
    </row>
    <row r="29" spans="1:26" s="23" customFormat="1" ht="15.75">
      <c r="A29" s="10">
        <v>1</v>
      </c>
      <c r="B29" s="28" t="s">
        <v>36</v>
      </c>
      <c r="C29" s="18">
        <f t="shared" si="3"/>
        <v>2</v>
      </c>
      <c r="D29" s="19"/>
      <c r="E29" s="19">
        <v>2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29"/>
      <c r="X29" s="19"/>
      <c r="Y29" s="19"/>
      <c r="Z29" s="19"/>
    </row>
    <row r="30" spans="1:26" s="23" customFormat="1" ht="18" customHeight="1">
      <c r="A30" s="10">
        <v>2</v>
      </c>
      <c r="B30" s="30" t="s">
        <v>37</v>
      </c>
      <c r="C30" s="18">
        <f t="shared" si="3"/>
        <v>5</v>
      </c>
      <c r="D30" s="19"/>
      <c r="E30" s="19">
        <v>2</v>
      </c>
      <c r="F30" s="19"/>
      <c r="G30" s="19">
        <v>2</v>
      </c>
      <c r="H30" s="19"/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29"/>
      <c r="X30" s="19"/>
      <c r="Y30" s="19"/>
      <c r="Z30" s="19"/>
    </row>
    <row r="31" spans="1:26" s="23" customFormat="1" ht="18" customHeight="1">
      <c r="A31" s="10">
        <v>3</v>
      </c>
      <c r="B31" s="30" t="s">
        <v>38</v>
      </c>
      <c r="C31" s="18">
        <f t="shared" si="3"/>
        <v>4</v>
      </c>
      <c r="D31" s="19"/>
      <c r="E31" s="19">
        <v>3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9"/>
      <c r="X31" s="19">
        <v>1</v>
      </c>
      <c r="Y31" s="19"/>
      <c r="Z31" s="19"/>
    </row>
    <row r="32" spans="1:26" s="23" customFormat="1" ht="18" customHeight="1">
      <c r="A32" s="10">
        <v>4</v>
      </c>
      <c r="B32" s="30" t="s">
        <v>39</v>
      </c>
      <c r="C32" s="18">
        <f t="shared" si="3"/>
        <v>1</v>
      </c>
      <c r="D32" s="19"/>
      <c r="E32" s="19"/>
      <c r="F32" s="19"/>
      <c r="G32" s="19">
        <v>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9"/>
      <c r="X32" s="19"/>
      <c r="Y32" s="19"/>
      <c r="Z32" s="19"/>
    </row>
    <row r="33" spans="1:26" s="23" customFormat="1" ht="18" customHeight="1">
      <c r="A33" s="10">
        <v>5</v>
      </c>
      <c r="B33" s="30" t="s">
        <v>40</v>
      </c>
      <c r="C33" s="18">
        <f t="shared" si="3"/>
        <v>3</v>
      </c>
      <c r="D33" s="19"/>
      <c r="E33" s="19">
        <v>3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9"/>
      <c r="X33" s="19"/>
      <c r="Y33" s="19"/>
      <c r="Z33" s="19"/>
    </row>
    <row r="34" spans="1:26" s="23" customFormat="1" ht="18" customHeight="1">
      <c r="A34" s="10">
        <v>6</v>
      </c>
      <c r="B34" s="30" t="s">
        <v>41</v>
      </c>
      <c r="C34" s="18">
        <f t="shared" si="3"/>
        <v>2</v>
      </c>
      <c r="D34" s="19"/>
      <c r="E34" s="19">
        <v>2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9"/>
      <c r="X34" s="19"/>
      <c r="Y34" s="19"/>
      <c r="Z34" s="19"/>
    </row>
    <row r="35" spans="1:26" s="23" customFormat="1" ht="18" customHeight="1">
      <c r="A35" s="10">
        <v>7</v>
      </c>
      <c r="B35" s="30" t="s">
        <v>42</v>
      </c>
      <c r="C35" s="18">
        <f t="shared" si="3"/>
        <v>3</v>
      </c>
      <c r="D35" s="19"/>
      <c r="E35" s="19">
        <v>1</v>
      </c>
      <c r="F35" s="19"/>
      <c r="G35" s="19">
        <v>1</v>
      </c>
      <c r="H35" s="19">
        <v>1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9"/>
      <c r="X35" s="19"/>
      <c r="Y35" s="19"/>
      <c r="Z35" s="19"/>
    </row>
    <row r="36" spans="1:26" s="23" customFormat="1" ht="18" customHeight="1">
      <c r="A36" s="10">
        <v>8</v>
      </c>
      <c r="B36" s="1" t="s">
        <v>43</v>
      </c>
      <c r="C36" s="18">
        <f t="shared" si="3"/>
        <v>2</v>
      </c>
      <c r="D36" s="19"/>
      <c r="E36" s="19">
        <v>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9">
        <v>1</v>
      </c>
      <c r="X36" s="19"/>
      <c r="Y36" s="19"/>
      <c r="Z36" s="19"/>
    </row>
    <row r="37" spans="1:26" s="23" customFormat="1" ht="18" customHeight="1">
      <c r="A37" s="10">
        <v>9</v>
      </c>
      <c r="B37" s="30" t="s">
        <v>44</v>
      </c>
      <c r="C37" s="18">
        <f t="shared" si="3"/>
        <v>1</v>
      </c>
      <c r="D37" s="19"/>
      <c r="E37" s="19">
        <v>1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9"/>
      <c r="X37" s="19"/>
      <c r="Y37" s="19"/>
      <c r="Z37" s="19"/>
    </row>
    <row r="38" spans="1:26" s="23" customFormat="1" ht="18" customHeight="1">
      <c r="A38" s="10">
        <v>10</v>
      </c>
      <c r="B38" s="28" t="s">
        <v>45</v>
      </c>
      <c r="C38" s="18">
        <f t="shared" si="3"/>
        <v>5</v>
      </c>
      <c r="D38" s="19"/>
      <c r="E38" s="19">
        <v>3</v>
      </c>
      <c r="F38" s="19"/>
      <c r="G38" s="19">
        <v>2</v>
      </c>
      <c r="H38" s="19"/>
      <c r="I38" s="19"/>
      <c r="J38" s="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9"/>
      <c r="X38" s="19"/>
      <c r="Y38" s="19"/>
      <c r="Z38" s="19"/>
    </row>
    <row r="39" spans="1:26" s="23" customFormat="1" ht="18" customHeight="1">
      <c r="A39" s="10">
        <v>11</v>
      </c>
      <c r="B39" s="28" t="s">
        <v>46</v>
      </c>
      <c r="C39" s="18">
        <f t="shared" si="3"/>
        <v>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9"/>
      <c r="X39" s="19"/>
      <c r="Y39" s="19"/>
      <c r="Z39" s="19"/>
    </row>
    <row r="40" spans="1:26" s="23" customFormat="1" ht="18" customHeight="1">
      <c r="A40" s="10">
        <v>12</v>
      </c>
      <c r="B40" s="31" t="s">
        <v>47</v>
      </c>
      <c r="C40" s="18">
        <f t="shared" si="3"/>
        <v>1</v>
      </c>
      <c r="D40" s="19"/>
      <c r="E40" s="19">
        <v>1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9"/>
      <c r="X40" s="19"/>
      <c r="Y40" s="19"/>
      <c r="Z40" s="19"/>
    </row>
    <row r="41" spans="1:26" s="23" customFormat="1" ht="18" customHeight="1">
      <c r="A41" s="10">
        <v>13</v>
      </c>
      <c r="B41" s="30" t="s">
        <v>48</v>
      </c>
      <c r="C41" s="18">
        <f t="shared" si="3"/>
        <v>1</v>
      </c>
      <c r="D41" s="19"/>
      <c r="E41" s="19"/>
      <c r="F41" s="19"/>
      <c r="G41" s="19"/>
      <c r="H41" s="19">
        <v>1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9"/>
      <c r="X41" s="19"/>
      <c r="Y41" s="19"/>
      <c r="Z41" s="19"/>
    </row>
    <row r="42" spans="1:26" s="24" customFormat="1" ht="18" customHeight="1">
      <c r="A42" s="10">
        <v>14</v>
      </c>
      <c r="B42" s="30" t="s">
        <v>49</v>
      </c>
      <c r="C42" s="18">
        <f t="shared" si="3"/>
        <v>1</v>
      </c>
      <c r="D42" s="19"/>
      <c r="E42" s="19">
        <v>1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9"/>
      <c r="X42" s="19"/>
      <c r="Y42" s="19"/>
      <c r="Z42" s="19"/>
    </row>
    <row r="43" spans="1:26" s="24" customFormat="1" ht="18" customHeight="1">
      <c r="A43" s="10">
        <v>15</v>
      </c>
      <c r="B43" s="30" t="s">
        <v>50</v>
      </c>
      <c r="C43" s="18">
        <f t="shared" si="3"/>
        <v>4</v>
      </c>
      <c r="D43" s="19"/>
      <c r="E43" s="19">
        <v>2</v>
      </c>
      <c r="F43" s="19"/>
      <c r="G43" s="19">
        <v>1</v>
      </c>
      <c r="H43" s="19"/>
      <c r="I43" s="19">
        <v>1</v>
      </c>
      <c r="J43" s="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29"/>
      <c r="X43" s="19"/>
      <c r="Y43" s="19"/>
      <c r="Z43" s="19"/>
    </row>
    <row r="44" spans="1:26" s="24" customFormat="1" ht="18" customHeight="1">
      <c r="A44" s="10">
        <v>16</v>
      </c>
      <c r="B44" s="30" t="s">
        <v>51</v>
      </c>
      <c r="C44" s="18">
        <f t="shared" si="3"/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29"/>
      <c r="X44" s="19"/>
      <c r="Y44" s="19"/>
      <c r="Z44" s="19"/>
    </row>
    <row r="45" spans="1:26" s="24" customFormat="1" ht="18" customHeight="1">
      <c r="A45" s="10">
        <v>17</v>
      </c>
      <c r="B45" s="30" t="s">
        <v>52</v>
      </c>
      <c r="C45" s="18">
        <f t="shared" si="3"/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29"/>
      <c r="X45" s="19"/>
      <c r="Y45" s="19"/>
      <c r="Z45" s="19"/>
    </row>
    <row r="46" spans="1:26" s="24" customFormat="1" ht="18" customHeight="1">
      <c r="A46" s="10">
        <v>18</v>
      </c>
      <c r="B46" s="30" t="s">
        <v>53</v>
      </c>
      <c r="C46" s="18">
        <f t="shared" si="3"/>
        <v>3</v>
      </c>
      <c r="D46" s="19"/>
      <c r="E46" s="19">
        <v>2</v>
      </c>
      <c r="F46" s="19"/>
      <c r="G46" s="19"/>
      <c r="H46" s="19"/>
      <c r="I46" s="19"/>
      <c r="J46" s="19">
        <v>1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9"/>
      <c r="X46" s="19"/>
      <c r="Y46" s="19"/>
      <c r="Z46" s="19"/>
    </row>
    <row r="47" spans="1:26" s="24" customFormat="1" ht="18" customHeight="1">
      <c r="A47" s="10">
        <v>19</v>
      </c>
      <c r="B47" s="30" t="s">
        <v>54</v>
      </c>
      <c r="C47" s="18">
        <f t="shared" si="3"/>
        <v>1</v>
      </c>
      <c r="D47" s="19"/>
      <c r="E47" s="19">
        <v>1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9"/>
      <c r="X47" s="19"/>
      <c r="Y47" s="19"/>
      <c r="Z47" s="19"/>
    </row>
    <row r="48" spans="1:26" s="24" customFormat="1" ht="18" customHeight="1">
      <c r="A48" s="10">
        <v>20</v>
      </c>
      <c r="B48" s="28" t="s">
        <v>55</v>
      </c>
      <c r="C48" s="18">
        <f t="shared" si="3"/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9"/>
      <c r="X48" s="19"/>
      <c r="Y48" s="19"/>
      <c r="Z48" s="19"/>
    </row>
    <row r="49" spans="1:26" s="24" customFormat="1" ht="18" customHeight="1">
      <c r="A49" s="37" t="s">
        <v>88</v>
      </c>
      <c r="B49" s="38"/>
      <c r="C49" s="14">
        <f aca="true" t="shared" si="4" ref="C49:Z49">C28-SUM(C29:C48)</f>
        <v>2</v>
      </c>
      <c r="D49" s="14">
        <f t="shared" si="4"/>
        <v>0</v>
      </c>
      <c r="E49" s="14">
        <f t="shared" si="4"/>
        <v>1</v>
      </c>
      <c r="F49" s="14">
        <f t="shared" si="4"/>
        <v>0</v>
      </c>
      <c r="G49" s="14">
        <f t="shared" si="4"/>
        <v>1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0</v>
      </c>
      <c r="L49" s="14">
        <f t="shared" si="4"/>
        <v>0</v>
      </c>
      <c r="M49" s="14">
        <f t="shared" si="4"/>
        <v>0</v>
      </c>
      <c r="N49" s="14">
        <f t="shared" si="4"/>
        <v>0</v>
      </c>
      <c r="O49" s="14">
        <f t="shared" si="4"/>
        <v>0</v>
      </c>
      <c r="P49" s="14">
        <f t="shared" si="4"/>
        <v>0</v>
      </c>
      <c r="Q49" s="14">
        <f t="shared" si="4"/>
        <v>0</v>
      </c>
      <c r="R49" s="14">
        <f t="shared" si="4"/>
        <v>0</v>
      </c>
      <c r="S49" s="14">
        <f t="shared" si="4"/>
        <v>0</v>
      </c>
      <c r="T49" s="14">
        <f t="shared" si="4"/>
        <v>0</v>
      </c>
      <c r="U49" s="14">
        <f t="shared" si="4"/>
        <v>0</v>
      </c>
      <c r="V49" s="14">
        <f t="shared" si="4"/>
        <v>0</v>
      </c>
      <c r="W49" s="14">
        <f t="shared" si="4"/>
        <v>0</v>
      </c>
      <c r="X49" s="14">
        <f t="shared" si="4"/>
        <v>0</v>
      </c>
      <c r="Y49" s="14">
        <f t="shared" si="4"/>
        <v>0</v>
      </c>
      <c r="Z49" s="14">
        <f t="shared" si="4"/>
        <v>0</v>
      </c>
    </row>
    <row r="50" spans="1:26" s="15" customFormat="1" ht="18" customHeight="1">
      <c r="A50" s="9" t="s">
        <v>86</v>
      </c>
      <c r="B50" s="13" t="s">
        <v>77</v>
      </c>
      <c r="C50" s="13">
        <v>23</v>
      </c>
      <c r="D50" s="13">
        <v>23</v>
      </c>
      <c r="E50" s="13"/>
      <c r="F50" s="13" t="s">
        <v>91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s="23" customFormat="1" ht="18" customHeight="1">
      <c r="A51" s="10">
        <v>1</v>
      </c>
      <c r="B51" s="1" t="s">
        <v>56</v>
      </c>
      <c r="C51" s="18">
        <f aca="true" t="shared" si="5" ref="C51:C67">SUM(D51:Z51)</f>
        <v>1</v>
      </c>
      <c r="D51" s="19">
        <v>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s="23" customFormat="1" ht="18" customHeight="1">
      <c r="A52" s="20">
        <v>2</v>
      </c>
      <c r="B52" s="1" t="s">
        <v>57</v>
      </c>
      <c r="C52" s="18">
        <f t="shared" si="5"/>
        <v>2</v>
      </c>
      <c r="D52" s="19">
        <v>2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s="23" customFormat="1" ht="18" customHeight="1">
      <c r="A53" s="10">
        <v>3</v>
      </c>
      <c r="B53" s="1" t="s">
        <v>58</v>
      </c>
      <c r="C53" s="18">
        <f t="shared" si="5"/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s="23" customFormat="1" ht="18" customHeight="1">
      <c r="A54" s="20">
        <v>4</v>
      </c>
      <c r="B54" s="1" t="s">
        <v>59</v>
      </c>
      <c r="C54" s="18">
        <f t="shared" si="5"/>
        <v>1</v>
      </c>
      <c r="D54" s="19">
        <v>1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s="24" customFormat="1" ht="18" customHeight="1">
      <c r="A55" s="10">
        <v>5</v>
      </c>
      <c r="B55" s="1" t="s">
        <v>60</v>
      </c>
      <c r="C55" s="18">
        <f t="shared" si="5"/>
        <v>0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s="23" customFormat="1" ht="18" customHeight="1">
      <c r="A56" s="20">
        <v>6</v>
      </c>
      <c r="B56" s="1" t="s">
        <v>61</v>
      </c>
      <c r="C56" s="18">
        <f t="shared" si="5"/>
        <v>2</v>
      </c>
      <c r="D56" s="19">
        <v>2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s="23" customFormat="1" ht="18" customHeight="1">
      <c r="A57" s="10">
        <v>7</v>
      </c>
      <c r="B57" s="1" t="s">
        <v>62</v>
      </c>
      <c r="C57" s="18">
        <f t="shared" si="5"/>
        <v>2</v>
      </c>
      <c r="D57" s="19">
        <v>2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s="23" customFormat="1" ht="18" customHeight="1">
      <c r="A58" s="20">
        <v>8</v>
      </c>
      <c r="B58" s="1" t="s">
        <v>63</v>
      </c>
      <c r="C58" s="18">
        <f t="shared" si="5"/>
        <v>1</v>
      </c>
      <c r="D58" s="19">
        <v>1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s="23" customFormat="1" ht="18" customHeight="1">
      <c r="A59" s="10">
        <v>9</v>
      </c>
      <c r="B59" s="1" t="s">
        <v>64</v>
      </c>
      <c r="C59" s="18">
        <f t="shared" si="5"/>
        <v>1</v>
      </c>
      <c r="D59" s="19">
        <v>1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s="23" customFormat="1" ht="18" customHeight="1">
      <c r="A60" s="20">
        <v>10</v>
      </c>
      <c r="B60" s="1" t="s">
        <v>65</v>
      </c>
      <c r="C60" s="18">
        <f t="shared" si="5"/>
        <v>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s="23" customFormat="1" ht="18" customHeight="1">
      <c r="A61" s="10">
        <v>11</v>
      </c>
      <c r="B61" s="1" t="s">
        <v>66</v>
      </c>
      <c r="C61" s="18">
        <f t="shared" si="5"/>
        <v>1</v>
      </c>
      <c r="D61" s="19">
        <v>1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s="23" customFormat="1" ht="15" customHeight="1">
      <c r="A62" s="20">
        <v>12</v>
      </c>
      <c r="B62" s="1" t="s">
        <v>67</v>
      </c>
      <c r="C62" s="18">
        <f t="shared" si="5"/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s="23" customFormat="1" ht="15">
      <c r="A63" s="10">
        <v>13</v>
      </c>
      <c r="B63" s="1" t="s">
        <v>68</v>
      </c>
      <c r="C63" s="18">
        <f t="shared" si="5"/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s="23" customFormat="1" ht="18" customHeight="1">
      <c r="A64" s="20">
        <v>14</v>
      </c>
      <c r="B64" s="1" t="s">
        <v>69</v>
      </c>
      <c r="C64" s="18">
        <f t="shared" si="5"/>
        <v>1</v>
      </c>
      <c r="D64" s="19">
        <v>1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23" customFormat="1" ht="18" customHeight="1">
      <c r="A65" s="10">
        <v>15</v>
      </c>
      <c r="B65" s="1" t="s">
        <v>70</v>
      </c>
      <c r="C65" s="18">
        <f t="shared" si="5"/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s="23" customFormat="1" ht="18" customHeight="1">
      <c r="A66" s="20">
        <v>16</v>
      </c>
      <c r="B66" s="1" t="s">
        <v>71</v>
      </c>
      <c r="C66" s="18">
        <f t="shared" si="5"/>
        <v>1</v>
      </c>
      <c r="D66" s="19">
        <v>1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s="23" customFormat="1" ht="18" customHeight="1">
      <c r="A67" s="10">
        <v>17</v>
      </c>
      <c r="B67" s="1" t="s">
        <v>72</v>
      </c>
      <c r="C67" s="18">
        <f t="shared" si="5"/>
        <v>2</v>
      </c>
      <c r="D67" s="19">
        <v>2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s="23" customFormat="1" ht="18" customHeight="1">
      <c r="A68" s="37" t="s">
        <v>88</v>
      </c>
      <c r="B68" s="38"/>
      <c r="C68" s="14">
        <f aca="true" t="shared" si="6" ref="C68:Z68">C50-SUM(C51:C67)</f>
        <v>8</v>
      </c>
      <c r="D68" s="14">
        <f t="shared" si="6"/>
        <v>8</v>
      </c>
      <c r="E68" s="14">
        <f t="shared" si="6"/>
        <v>0</v>
      </c>
      <c r="F68" s="14" t="e">
        <f t="shared" si="6"/>
        <v>#VALUE!</v>
      </c>
      <c r="G68" s="14">
        <f t="shared" si="6"/>
        <v>0</v>
      </c>
      <c r="H68" s="14">
        <f t="shared" si="6"/>
        <v>0</v>
      </c>
      <c r="I68" s="14">
        <f t="shared" si="6"/>
        <v>0</v>
      </c>
      <c r="J68" s="14">
        <f t="shared" si="6"/>
        <v>0</v>
      </c>
      <c r="K68" s="14">
        <f t="shared" si="6"/>
        <v>0</v>
      </c>
      <c r="L68" s="14">
        <f t="shared" si="6"/>
        <v>0</v>
      </c>
      <c r="M68" s="14">
        <f t="shared" si="6"/>
        <v>0</v>
      </c>
      <c r="N68" s="14">
        <f t="shared" si="6"/>
        <v>0</v>
      </c>
      <c r="O68" s="14">
        <f t="shared" si="6"/>
        <v>0</v>
      </c>
      <c r="P68" s="14">
        <f t="shared" si="6"/>
        <v>0</v>
      </c>
      <c r="Q68" s="14">
        <f t="shared" si="6"/>
        <v>0</v>
      </c>
      <c r="R68" s="14">
        <f t="shared" si="6"/>
        <v>0</v>
      </c>
      <c r="S68" s="14">
        <f t="shared" si="6"/>
        <v>0</v>
      </c>
      <c r="T68" s="14">
        <f t="shared" si="6"/>
        <v>0</v>
      </c>
      <c r="U68" s="14">
        <f t="shared" si="6"/>
        <v>0</v>
      </c>
      <c r="V68" s="14">
        <f t="shared" si="6"/>
        <v>0</v>
      </c>
      <c r="W68" s="14">
        <f t="shared" si="6"/>
        <v>0</v>
      </c>
      <c r="X68" s="14">
        <f t="shared" si="6"/>
        <v>0</v>
      </c>
      <c r="Y68" s="14">
        <f t="shared" si="6"/>
        <v>0</v>
      </c>
      <c r="Z68" s="14">
        <f t="shared" si="6"/>
        <v>0</v>
      </c>
    </row>
    <row r="69" spans="1:26" s="23" customFormat="1" ht="57.75" customHeight="1">
      <c r="A69" s="47" t="s">
        <v>94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5:25" s="11" customFormat="1" ht="18" customHeight="1">
      <c r="O70" s="48" t="s">
        <v>76</v>
      </c>
      <c r="P70" s="48"/>
      <c r="Q70" s="48"/>
      <c r="R70" s="48"/>
      <c r="S70" s="48"/>
      <c r="T70" s="48"/>
      <c r="U70" s="48"/>
      <c r="V70" s="48"/>
      <c r="W70" s="48"/>
      <c r="X70" s="48"/>
      <c r="Y70" s="48"/>
    </row>
  </sheetData>
  <autoFilter ref="A7:Z9"/>
  <mergeCells count="14">
    <mergeCell ref="A49:B49"/>
    <mergeCell ref="A69:Z69"/>
    <mergeCell ref="A68:B68"/>
    <mergeCell ref="O70:Y70"/>
    <mergeCell ref="A13:B13"/>
    <mergeCell ref="A27:B27"/>
    <mergeCell ref="A8:A9"/>
    <mergeCell ref="A1:C1"/>
    <mergeCell ref="A2:C2"/>
    <mergeCell ref="A5:Z5"/>
    <mergeCell ref="C8:Z8"/>
    <mergeCell ref="B8:B9"/>
    <mergeCell ref="G6:O6"/>
    <mergeCell ref="S4:Z4"/>
  </mergeCells>
  <printOptions/>
  <pageMargins left="0.75" right="0.26" top="0.68" bottom="0.49" header="0.5" footer="0.31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2016-08-01T10:39:47Z</cp:lastPrinted>
  <dcterms:created xsi:type="dcterms:W3CDTF">2015-07-10T06:31:27Z</dcterms:created>
  <dcterms:modified xsi:type="dcterms:W3CDTF">2016-08-02T00:52:31Z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2016-08-02T00:00:00Z</vt:lpwstr>
  </property>
  <property fmtid="{D5CDD505-2E9C-101B-9397-08002B2CF9AE}" pid="4" name="ContentTy">
    <vt:lpwstr>Hình ảnh</vt:lpwstr>
  </property>
  <property fmtid="{D5CDD505-2E9C-101B-9397-08002B2CF9AE}" pid="5" name="Ngày g">
    <vt:lpwstr>2016-08-02T14:42:00Z</vt:lpwstr>
  </property>
</Properties>
</file>